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Marketing\Spectra Food Services\"/>
    </mc:Choice>
  </mc:AlternateContent>
  <xr:revisionPtr revIDLastSave="0" documentId="13_ncr:1_{DC733CA4-8B23-44CB-AD0C-E037CAE4F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od " sheetId="1" r:id="rId1"/>
    <sheet name="Beverages" sheetId="3" r:id="rId2"/>
  </sheets>
  <definedNames>
    <definedName name="_xlnm.Print_Area" localSheetId="1">Beverages!$A$1:$U$111</definedName>
    <definedName name="_xlnm.Print_Area" localSheetId="0">'Food '!$A$1:$G$103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G15" i="1"/>
  <c r="G14" i="1"/>
  <c r="G13" i="1"/>
  <c r="G12" i="1"/>
  <c r="G18" i="1"/>
  <c r="G19" i="1"/>
  <c r="G20" i="1"/>
  <c r="G21" i="1"/>
  <c r="G22" i="1"/>
  <c r="G23" i="1"/>
  <c r="G25" i="1"/>
  <c r="G26" i="1"/>
  <c r="G27" i="1"/>
  <c r="G28" i="1"/>
  <c r="G29" i="1"/>
  <c r="G58" i="1"/>
  <c r="G83" i="1"/>
  <c r="G57" i="1"/>
  <c r="G33" i="1"/>
  <c r="G32" i="1"/>
  <c r="G31" i="1"/>
  <c r="G41" i="1"/>
  <c r="G40" i="1"/>
  <c r="G78" i="3"/>
  <c r="G79" i="3"/>
  <c r="G77" i="3"/>
  <c r="G74" i="3"/>
  <c r="G75" i="3"/>
  <c r="G73" i="3"/>
  <c r="G61" i="3"/>
  <c r="G62" i="3"/>
  <c r="G63" i="3"/>
  <c r="G64" i="3"/>
  <c r="G65" i="3"/>
  <c r="G66" i="3"/>
  <c r="G67" i="3"/>
  <c r="G68" i="3"/>
  <c r="G69" i="3"/>
  <c r="G70" i="3"/>
  <c r="G60" i="3"/>
  <c r="G49" i="3"/>
  <c r="G50" i="3"/>
  <c r="G51" i="3"/>
  <c r="G52" i="3"/>
  <c r="G53" i="3"/>
  <c r="G57" i="3" l="1"/>
  <c r="G82" i="1" l="1"/>
  <c r="G56" i="1"/>
  <c r="G47" i="1"/>
  <c r="G32" i="3" l="1"/>
  <c r="G71" i="3"/>
  <c r="G58" i="3"/>
  <c r="G56" i="3"/>
  <c r="G55" i="3"/>
  <c r="G54" i="3"/>
  <c r="G48" i="3"/>
  <c r="G45" i="3"/>
  <c r="G44" i="3"/>
  <c r="G43" i="3"/>
  <c r="G42" i="3"/>
  <c r="G40" i="3"/>
  <c r="G39" i="3"/>
  <c r="G38" i="3"/>
  <c r="G37" i="3"/>
  <c r="G35" i="3"/>
  <c r="G34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1" i="1"/>
  <c r="G90" i="1"/>
  <c r="G89" i="1"/>
  <c r="G88" i="1"/>
  <c r="G87" i="1"/>
  <c r="G86" i="1"/>
  <c r="G85" i="1"/>
  <c r="G81" i="1"/>
  <c r="G80" i="1"/>
  <c r="G79" i="1"/>
  <c r="G77" i="1"/>
  <c r="G76" i="1"/>
  <c r="G75" i="1"/>
  <c r="G74" i="1"/>
  <c r="G73" i="1"/>
  <c r="G72" i="1"/>
  <c r="G70" i="1"/>
  <c r="G69" i="1"/>
  <c r="G68" i="1"/>
  <c r="G67" i="1"/>
  <c r="G65" i="1"/>
  <c r="G64" i="1"/>
  <c r="G63" i="1"/>
  <c r="G62" i="1"/>
  <c r="G60" i="1"/>
  <c r="G55" i="1"/>
  <c r="G54" i="1"/>
  <c r="G53" i="1"/>
  <c r="G52" i="1"/>
  <c r="G51" i="1"/>
  <c r="G50" i="1"/>
  <c r="G49" i="1"/>
  <c r="G46" i="1"/>
  <c r="G45" i="1"/>
  <c r="G44" i="1"/>
  <c r="G43" i="1"/>
  <c r="G38" i="1"/>
  <c r="G37" i="1"/>
  <c r="G36" i="1"/>
  <c r="G35" i="1"/>
  <c r="G83" i="3" l="1"/>
  <c r="G84" i="3" s="1"/>
  <c r="G101" i="1"/>
  <c r="G85" i="3" l="1"/>
  <c r="G87" i="3" s="1"/>
  <c r="G102" i="1"/>
  <c r="G103" i="1" s="1"/>
</calcChain>
</file>

<file path=xl/sharedStrings.xml><?xml version="1.0" encoding="utf-8"?>
<sst xmlns="http://schemas.openxmlformats.org/spreadsheetml/2006/main" count="330" uniqueCount="196">
  <si>
    <t>Email: catering@budweisergardens.com  Telephone: 519-667-5769 Fax: 519-667-1810</t>
  </si>
  <si>
    <t xml:space="preserve">Suite Number: </t>
  </si>
  <si>
    <t>Serves</t>
  </si>
  <si>
    <t>Selling Price</t>
  </si>
  <si>
    <t>Total</t>
  </si>
  <si>
    <t xml:space="preserve">14 PEOPLE </t>
  </si>
  <si>
    <t xml:space="preserve">HOUSEMADE CHICAGO MIX </t>
  </si>
  <si>
    <t xml:space="preserve">COLD APPETIZERS </t>
  </si>
  <si>
    <t xml:space="preserve">FRUIT PLATTER </t>
  </si>
  <si>
    <t xml:space="preserve">HOT APPETIZERS </t>
  </si>
  <si>
    <t xml:space="preserve">VEGETARIAN TAQUITOS </t>
  </si>
  <si>
    <t xml:space="preserve">CHICKEN TAQUITOS </t>
  </si>
  <si>
    <t xml:space="preserve">SALADS </t>
  </si>
  <si>
    <t xml:space="preserve">WINGS AND TENDERS </t>
  </si>
  <si>
    <t xml:space="preserve">28 PIECES </t>
  </si>
  <si>
    <t xml:space="preserve">CHOOSE 1 SAUCE FOR EVERY ORDER: </t>
  </si>
  <si>
    <t xml:space="preserve">MILD BBQ </t>
  </si>
  <si>
    <t xml:space="preserve">1 SAUCE </t>
  </si>
  <si>
    <t xml:space="preserve">MEDIUM BBQ </t>
  </si>
  <si>
    <t xml:space="preserve">FRANK'S RED HOT </t>
  </si>
  <si>
    <t xml:space="preserve">HONEY GARLIC </t>
  </si>
  <si>
    <t xml:space="preserve">40 CREEK WHISKEY BBQ </t>
  </si>
  <si>
    <t xml:space="preserve">CRISPY CHICKEN BLT WRAPS </t>
  </si>
  <si>
    <t>BRAISED ONION BACON BEEF SLIDERS (THE TRIPLE B)</t>
  </si>
  <si>
    <t>BBQ BOURBON CHICKEN SKEWERS</t>
  </si>
  <si>
    <t xml:space="preserve">TERIYAKI STEAK SKEWERS </t>
  </si>
  <si>
    <t>PIZZA</t>
  </si>
  <si>
    <t xml:space="preserve">CHEESE </t>
  </si>
  <si>
    <t>12 SLICES</t>
  </si>
  <si>
    <t xml:space="preserve">PEPPERONI </t>
  </si>
  <si>
    <t xml:space="preserve">DELUXE </t>
  </si>
  <si>
    <t>VEGETARIAN</t>
  </si>
  <si>
    <t xml:space="preserve">HAWAIIAN </t>
  </si>
  <si>
    <t xml:space="preserve">CANADIAN </t>
  </si>
  <si>
    <t xml:space="preserve">DESSERTS </t>
  </si>
  <si>
    <t xml:space="preserve">RICE KRISPIES REESE'S PIECES SQUARES </t>
  </si>
  <si>
    <t xml:space="preserve">CHOCOLATE COVERED STRAWBERRIES </t>
  </si>
  <si>
    <t xml:space="preserve">CANDY TO GO </t>
  </si>
  <si>
    <t xml:space="preserve">TWIZZLERS </t>
  </si>
  <si>
    <t xml:space="preserve">1 PACKAGE </t>
  </si>
  <si>
    <t>SWEDISH BERRIES</t>
  </si>
  <si>
    <t>REESE'S PIECES</t>
  </si>
  <si>
    <t xml:space="preserve">FUZZY PEACHES </t>
  </si>
  <si>
    <t xml:space="preserve">CHERRY BLASTERS </t>
  </si>
  <si>
    <t xml:space="preserve">TWIX </t>
  </si>
  <si>
    <t xml:space="preserve">MILLK DUDS </t>
  </si>
  <si>
    <t>PACKAGES</t>
  </si>
  <si>
    <t xml:space="preserve">PIZZA (2 CHOICES) </t>
  </si>
  <si>
    <t>WING SAUCE (1 CHOICE)</t>
  </si>
  <si>
    <t>SPECIAL INSTRUCTIONS:</t>
  </si>
  <si>
    <t xml:space="preserve">SUBTOTAL </t>
  </si>
  <si>
    <t>Mgmt Fee (12%)</t>
  </si>
  <si>
    <t>TOTAL</t>
  </si>
  <si>
    <t xml:space="preserve">6 PACK </t>
  </si>
  <si>
    <t xml:space="preserve">PEPSI 3 PACK </t>
  </si>
  <si>
    <t xml:space="preserve">DIET PEPSI 3 PACK </t>
  </si>
  <si>
    <t xml:space="preserve">DIET PEPSI 6 PACK </t>
  </si>
  <si>
    <t xml:space="preserve">7-UP 3 PACK </t>
  </si>
  <si>
    <t xml:space="preserve">7-UP 6 PACK </t>
  </si>
  <si>
    <t xml:space="preserve">GINGERALE 3 PACK </t>
  </si>
  <si>
    <t xml:space="preserve">3 PACK </t>
  </si>
  <si>
    <t xml:space="preserve">MUG ROOT BEER 3 PACK </t>
  </si>
  <si>
    <t xml:space="preserve">MUG ROOT BEER 6 PACK </t>
  </si>
  <si>
    <t xml:space="preserve">GINGERALE 6 PACK </t>
  </si>
  <si>
    <t xml:space="preserve">AQUAFINA 3 PACK </t>
  </si>
  <si>
    <t xml:space="preserve">AQUAFINA 6 PACK </t>
  </si>
  <si>
    <t xml:space="preserve">GATORADE 3 PACK </t>
  </si>
  <si>
    <t xml:space="preserve">GATORADE 6 PACK </t>
  </si>
  <si>
    <t xml:space="preserve">ICED TEA 3 PACK </t>
  </si>
  <si>
    <t xml:space="preserve">ICED TEA 6 PACK </t>
  </si>
  <si>
    <t xml:space="preserve">DOLE APPLE JUICE 3 PACK </t>
  </si>
  <si>
    <t xml:space="preserve">DOLE APPLE JUICE 6 PACK </t>
  </si>
  <si>
    <t xml:space="preserve">DOLE ORANGE JUICE 3 PACK </t>
  </si>
  <si>
    <t xml:space="preserve">DOLE ORANGE JUICE 6 PACK </t>
  </si>
  <si>
    <t xml:space="preserve">PERRIER 3 PACK </t>
  </si>
  <si>
    <t xml:space="preserve">PERRIER 6 PACK </t>
  </si>
  <si>
    <t>BIN OF BEVERAGES (12 ASSORT. SOFT DRINKS, 12 WATER AND 4 GATORADES)</t>
  </si>
  <si>
    <t>1/2 OF BIN OF BEVERAGES (6 ASSORT. SOFT DRINKS, 6 WATER AND 2 GATORADES)</t>
  </si>
  <si>
    <t xml:space="preserve">WHITE WINE </t>
  </si>
  <si>
    <t>GABBIANO PINOT GRIGIO (ITALY)</t>
  </si>
  <si>
    <t xml:space="preserve">BOTTLE </t>
  </si>
  <si>
    <t xml:space="preserve">KIM CRAWFORD SAVIGNON BLANC (NEW ZEALAND) </t>
  </si>
  <si>
    <t xml:space="preserve">SANTA MARGHERITA PINOT GRIGIO (ITALY) </t>
  </si>
  <si>
    <t>MCMANIS CHARDONNAY (USA)</t>
  </si>
  <si>
    <t xml:space="preserve">RED WINE </t>
  </si>
  <si>
    <t xml:space="preserve">MCMANIS PETITE SIRAH (CALIFORNIA) </t>
  </si>
  <si>
    <t>MCMANIS CABERNET (USA)</t>
  </si>
  <si>
    <t xml:space="preserve">1 CAN </t>
  </si>
  <si>
    <t xml:space="preserve">ROLLING ROCK CAN </t>
  </si>
  <si>
    <t xml:space="preserve">TALL CANS </t>
  </si>
  <si>
    <t>1 CAN</t>
  </si>
  <si>
    <t xml:space="preserve">CORONA CAN </t>
  </si>
  <si>
    <t xml:space="preserve">GOOSE HONKERS ALE CAN </t>
  </si>
  <si>
    <t xml:space="preserve">GOOSE ISLAND IPA CAN </t>
  </si>
  <si>
    <t xml:space="preserve">MILL STREET ORGANIC CAN </t>
  </si>
  <si>
    <t xml:space="preserve">MILL STREET BRICK CIDER CAN </t>
  </si>
  <si>
    <t xml:space="preserve">TALL BEER PACKS </t>
  </si>
  <si>
    <t xml:space="preserve">COOLERS </t>
  </si>
  <si>
    <t xml:space="preserve">CORONA 6 PACK </t>
  </si>
  <si>
    <t xml:space="preserve">GOOSE ISLAND IPA 6 PACK </t>
  </si>
  <si>
    <t xml:space="preserve">MILL STREET ORGANIC 6 PACK </t>
  </si>
  <si>
    <t xml:space="preserve">MILL STREET BRICK CIDER 6 PACK </t>
  </si>
  <si>
    <t xml:space="preserve">MIKES HARD LEMONADE CAN </t>
  </si>
  <si>
    <t xml:space="preserve">PALM BAY STRAWBERRY PINEAPPLE CAN </t>
  </si>
  <si>
    <t xml:space="preserve">PALM BAY KEY LIME CHERRY CAN </t>
  </si>
  <si>
    <t xml:space="preserve">COOLER PACKS </t>
  </si>
  <si>
    <t xml:space="preserve">NON ALCOHOLIC BEVERAGES 3 PACKS </t>
  </si>
  <si>
    <t xml:space="preserve">NON ALCOHOLIC BEVERAGES 6 PACKS </t>
  </si>
  <si>
    <t xml:space="preserve">PEPSI 6 PACK </t>
  </si>
  <si>
    <t xml:space="preserve">BEVERAGE BINS </t>
  </si>
  <si>
    <r>
      <t>Pre-Event orders</t>
    </r>
    <r>
      <rPr>
        <b/>
        <sz val="9"/>
        <color indexed="10"/>
        <rFont val="Arial"/>
        <family val="2"/>
      </rPr>
      <t xml:space="preserve"> MUST be received 72 business hrs prior to GAME DAY by noon. </t>
    </r>
    <r>
      <rPr>
        <b/>
        <sz val="9"/>
        <color indexed="8"/>
        <rFont val="Arial"/>
        <family val="2"/>
      </rPr>
      <t>Orders after deadline may be placed using ONLY the EVENT DAY MENU. Items marked ** are available on the Event Day menu</t>
    </r>
  </si>
  <si>
    <t xml:space="preserve">Quanity </t>
  </si>
  <si>
    <t xml:space="preserve">Subtotal </t>
  </si>
  <si>
    <t xml:space="preserve">HST (13%) </t>
  </si>
  <si>
    <t xml:space="preserve">Customer Name: </t>
  </si>
  <si>
    <t xml:space="preserve">Company: </t>
  </si>
  <si>
    <t xml:space="preserve">Address: </t>
  </si>
  <si>
    <t xml:space="preserve">Phone Number: </t>
  </si>
  <si>
    <t xml:space="preserve">Email Address: </t>
  </si>
  <si>
    <t xml:space="preserve">Date Order Submitted: </t>
  </si>
  <si>
    <t xml:space="preserve">Item </t>
  </si>
  <si>
    <t xml:space="preserve">Suite Number : </t>
  </si>
  <si>
    <t>Event Name:</t>
  </si>
  <si>
    <t xml:space="preserve">Event Date: </t>
  </si>
  <si>
    <t>Contact Person for the Event:</t>
  </si>
  <si>
    <t xml:space="preserve">Doors </t>
  </si>
  <si>
    <t xml:space="preserve">30 Minutes Prior </t>
  </si>
  <si>
    <t xml:space="preserve">Event Start </t>
  </si>
  <si>
    <t xml:space="preserve">30 Minutes After </t>
  </si>
  <si>
    <t>Hot Food Delivery Time:</t>
  </si>
  <si>
    <t xml:space="preserve">Select your choice </t>
  </si>
  <si>
    <t xml:space="preserve">Choose your delivery time </t>
  </si>
  <si>
    <r>
      <t>Pre-Event orders</t>
    </r>
    <r>
      <rPr>
        <b/>
        <sz val="28"/>
        <color indexed="10"/>
        <rFont val="Arial"/>
        <family val="2"/>
      </rPr>
      <t xml:space="preserve"> MUST be received 72 business hrs prior to GAME DAY by noon. </t>
    </r>
    <r>
      <rPr>
        <b/>
        <sz val="28"/>
        <color indexed="8"/>
        <rFont val="Arial"/>
        <family val="2"/>
      </rPr>
      <t>Orders after deadline may be placed using ONLY the EVENT DAY MENU . Items marked ** are available on the Event Day menu</t>
    </r>
  </si>
  <si>
    <t xml:space="preserve">12 SLICES </t>
  </si>
  <si>
    <t>MAPLE BACON BAKED BRIE</t>
  </si>
  <si>
    <t>POPCORN **</t>
  </si>
  <si>
    <t>SWEET SOUTHERN LOUISIANA HEAT SNACK MIX **</t>
  </si>
  <si>
    <t>KETTLE CHIPS AND DIP **</t>
  </si>
  <si>
    <t>VEGETABLE PLATTER **</t>
  </si>
  <si>
    <t>CAESAR SALAD **</t>
  </si>
  <si>
    <t>GARLIC BREAD AND CHEESE **</t>
  </si>
  <si>
    <t>PEROGY PLATTER **</t>
  </si>
  <si>
    <t>FRENCH FRY PLATTER **</t>
  </si>
  <si>
    <t>CHCIKEN WINGS **</t>
  </si>
  <si>
    <t>CANDY BAR**</t>
  </si>
  <si>
    <t>Budweiser Gardens Luxury Suite Order Form 2019-2020</t>
  </si>
  <si>
    <t>STELLA ARTOIS CAN</t>
  </si>
  <si>
    <t>1CAN</t>
  </si>
  <si>
    <t>BUDWEISER CAN</t>
  </si>
  <si>
    <t>BUD LIGHT CAN</t>
  </si>
  <si>
    <t>LABATT 50 CAN</t>
  </si>
  <si>
    <t xml:space="preserve">BLUE CAN </t>
  </si>
  <si>
    <t>ROLLING ROCK 6 PACK</t>
  </si>
  <si>
    <t>6 PACK</t>
  </si>
  <si>
    <t>BUDWEISER 6 PACK</t>
  </si>
  <si>
    <t>BUD LIGHT 6 PACK</t>
  </si>
  <si>
    <t>BLUE 6 PACK</t>
  </si>
  <si>
    <t>STELLA ARTOIS 6 PACK</t>
  </si>
  <si>
    <t>LABATT 50 6 PACK</t>
  </si>
  <si>
    <t>MICHELOB ULTRA 6 PACK</t>
  </si>
  <si>
    <t>KEITHS 6 PACK</t>
  </si>
  <si>
    <t>KIM CRAWFORD PINOT NOIR (NZ)</t>
  </si>
  <si>
    <t>19 CRIMES SHIRAZ (AUS)</t>
  </si>
  <si>
    <t xml:space="preserve">MIKES HARD LEMONADE 4 PACK </t>
  </si>
  <si>
    <t xml:space="preserve">PALM BAY STRAWBERRY PINEAPPLE 4 PACK </t>
  </si>
  <si>
    <t xml:space="preserve">PALM BAY KEY LIME CHERRY 4 PACK </t>
  </si>
  <si>
    <t xml:space="preserve">4 PACK </t>
  </si>
  <si>
    <t>FUSILI NOODLE GREEK SALAD</t>
  </si>
  <si>
    <t>CAPRESE SKEWERS WITH PESTO VINAIGRETTE</t>
  </si>
  <si>
    <t>ONTARIO CHEESE BOARD</t>
  </si>
  <si>
    <t>CHARCUTURIE BOARD</t>
  </si>
  <si>
    <t>STARTERS</t>
  </si>
  <si>
    <t>INDIVIDUAL BOXES</t>
  </si>
  <si>
    <t>1 PERSON</t>
  </si>
  <si>
    <t>ARTISAN CHEESE BOX</t>
  </si>
  <si>
    <t>CHARCUTURIE BOX</t>
  </si>
  <si>
    <t>ASSORTED DESSERT BOX</t>
  </si>
  <si>
    <r>
      <t xml:space="preserve">BATTLE READY </t>
    </r>
    <r>
      <rPr>
        <b/>
        <sz val="12"/>
        <rFont val="Garamond"/>
        <family val="1"/>
      </rPr>
      <t xml:space="preserve">(SEE BELOW FOR PIZZA AND WING CHOICES) </t>
    </r>
  </si>
  <si>
    <r>
      <t xml:space="preserve">KING OF COMBOS </t>
    </r>
    <r>
      <rPr>
        <b/>
        <sz val="12"/>
        <rFont val="Garamond"/>
        <family val="1"/>
      </rPr>
      <t>(SEE BELOW FOR PIZZA AND WING CHOICES)</t>
    </r>
  </si>
  <si>
    <r>
      <t xml:space="preserve">THE COMEBACK COMBO </t>
    </r>
    <r>
      <rPr>
        <b/>
        <sz val="12"/>
        <rFont val="Garamond"/>
        <family val="1"/>
      </rPr>
      <t>(SEE BELOW FOR PIZZA CHOICES)</t>
    </r>
  </si>
  <si>
    <t>THE HOT DIGGITY DOG COMBO</t>
  </si>
  <si>
    <t xml:space="preserve">*KING OF THE COMBOS &amp; BATTLE READY COMBO* </t>
  </si>
  <si>
    <t>PEPPER BACON MAC AND CHEESE</t>
  </si>
  <si>
    <t>MEATBALLS</t>
  </si>
  <si>
    <t>CRISPY CHICKEN FINGERS</t>
  </si>
  <si>
    <t>FULLY LOADED NACHOS**</t>
  </si>
  <si>
    <t xml:space="preserve">SANDWICHES AND SKEWERS </t>
  </si>
  <si>
    <t>COOKIE TRIO</t>
  </si>
  <si>
    <t>ASSORTED BUTTERTARTS</t>
  </si>
  <si>
    <t>CHEESE</t>
  </si>
  <si>
    <t>PEPPERONI</t>
  </si>
  <si>
    <t>DELUXE</t>
  </si>
  <si>
    <t>HAWAIIAN</t>
  </si>
  <si>
    <t>CANADIAN</t>
  </si>
  <si>
    <t>Luxury Suite Order Form 2021-2022</t>
  </si>
  <si>
    <t xml:space="preserve">Should you require further assistance, please feel free to contact Catering at 519-667-5769  Email Order to: catering@budweisergardens.com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</si>
</sst>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/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Black"/>
      <family val="2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10"/>
      <name val="Arial Black"/>
      <family val="2"/>
    </font>
    <font>
      <b/>
      <sz val="13"/>
      <name val="Garamond"/>
      <family val="1"/>
    </font>
    <font>
      <b/>
      <sz val="12"/>
      <name val="Arial Black"/>
      <family val="2"/>
    </font>
    <font>
      <b/>
      <sz val="10"/>
      <name val="Perpetua"/>
      <family val="1"/>
    </font>
    <font>
      <b/>
      <sz val="10"/>
      <name val="Arial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4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1"/>
      <color indexed="8"/>
      <name val="Arial"/>
      <family val="2"/>
    </font>
    <font>
      <b/>
      <sz val="13"/>
      <name val="Times New Roman"/>
      <family val="1"/>
    </font>
    <font>
      <sz val="13"/>
      <name val="Arial Black"/>
      <family val="2"/>
    </font>
    <font>
      <sz val="16"/>
      <name val="Arial"/>
      <family val="2"/>
    </font>
    <font>
      <b/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8"/>
      <name val="Arial"/>
      <family val="2"/>
    </font>
    <font>
      <b/>
      <sz val="18"/>
      <name val="Arial Black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 Black"/>
      <family val="2"/>
    </font>
    <font>
      <b/>
      <sz val="18"/>
      <color theme="1"/>
      <name val="Calibri"/>
      <family val="2"/>
      <scheme val="minor"/>
    </font>
    <font>
      <b/>
      <sz val="18"/>
      <name val="Perpetua"/>
      <family val="1"/>
    </font>
    <font>
      <sz val="18"/>
      <color theme="1"/>
      <name val="Calibri"/>
      <family val="2"/>
      <scheme val="minor"/>
    </font>
    <font>
      <b/>
      <sz val="36"/>
      <name val="Arial Black"/>
      <family val="2"/>
    </font>
    <font>
      <b/>
      <sz val="36"/>
      <name val="Garamond"/>
      <family val="1"/>
    </font>
    <font>
      <sz val="36"/>
      <name val="Garamond"/>
      <family val="1"/>
    </font>
    <font>
      <b/>
      <sz val="28"/>
      <color indexed="8"/>
      <name val="Arial"/>
      <family val="2"/>
    </font>
    <font>
      <b/>
      <sz val="28"/>
      <color indexed="10"/>
      <name val="Arial"/>
      <family val="2"/>
    </font>
    <font>
      <b/>
      <i/>
      <sz val="36"/>
      <color indexed="8"/>
      <name val="Arial"/>
      <family val="2"/>
    </font>
    <font>
      <b/>
      <sz val="48"/>
      <name val="Garamond"/>
      <family val="1"/>
    </font>
    <font>
      <b/>
      <sz val="48"/>
      <name val="Times New Roman"/>
      <family val="1"/>
    </font>
    <font>
      <b/>
      <sz val="48"/>
      <name val="Arial Black"/>
      <family val="2"/>
    </font>
    <font>
      <b/>
      <sz val="72"/>
      <name val="Garamond"/>
      <family val="1"/>
    </font>
    <font>
      <b/>
      <sz val="36"/>
      <color theme="1"/>
      <name val="Garamond"/>
      <family val="1"/>
    </font>
    <font>
      <b/>
      <sz val="28"/>
      <color theme="1"/>
      <name val="Calibri"/>
      <family val="2"/>
      <scheme val="minor"/>
    </font>
    <font>
      <sz val="72"/>
      <name val="Garamond"/>
      <family val="1"/>
    </font>
    <font>
      <b/>
      <sz val="72"/>
      <name val="Arial"/>
      <family val="2"/>
    </font>
    <font>
      <sz val="7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16" fontId="1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4" fontId="16" fillId="0" borderId="7" xfId="1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16" fontId="14" fillId="0" borderId="8" xfId="0" applyNumberFormat="1" applyFont="1" applyBorder="1" applyAlignment="1">
      <alignment horizontal="center" vertical="center"/>
    </xf>
    <xf numFmtId="44" fontId="16" fillId="0" borderId="9" xfId="1" applyFont="1" applyBorder="1" applyAlignment="1">
      <alignment horizontal="center" vertical="center"/>
    </xf>
    <xf numFmtId="44" fontId="16" fillId="0" borderId="10" xfId="1" applyFont="1" applyBorder="1" applyAlignment="1">
      <alignment horizontal="center" vertical="center"/>
    </xf>
    <xf numFmtId="39" fontId="13" fillId="3" borderId="8" xfId="1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44" fontId="16" fillId="5" borderId="7" xfId="1" applyFont="1" applyFill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39" fontId="12" fillId="6" borderId="8" xfId="1" applyNumberFormat="1" applyFont="1" applyFill="1" applyBorder="1" applyAlignment="1">
      <alignment horizontal="left" vertical="center"/>
    </xf>
    <xf numFmtId="0" fontId="13" fillId="6" borderId="9" xfId="0" applyFont="1" applyFill="1" applyBorder="1" applyAlignment="1">
      <alignment vertical="center"/>
    </xf>
    <xf numFmtId="0" fontId="14" fillId="6" borderId="7" xfId="0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44" fontId="16" fillId="6" borderId="7" xfId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17" fillId="0" borderId="0" xfId="0" applyFont="1" applyFill="1"/>
    <xf numFmtId="0" fontId="13" fillId="3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3" fillId="3" borderId="4" xfId="0" quotePrefix="1" applyFont="1" applyFill="1" applyBorder="1" applyAlignment="1">
      <alignment vertical="center"/>
    </xf>
    <xf numFmtId="1" fontId="19" fillId="4" borderId="8" xfId="0" applyNumberFormat="1" applyFont="1" applyFill="1" applyBorder="1" applyAlignment="1">
      <alignment vertical="center"/>
    </xf>
    <xf numFmtId="1" fontId="19" fillId="4" borderId="9" xfId="0" applyNumberFormat="1" applyFont="1" applyFill="1" applyBorder="1" applyAlignment="1">
      <alignment vertical="center"/>
    </xf>
    <xf numFmtId="1" fontId="19" fillId="4" borderId="10" xfId="0" applyNumberFormat="1" applyFont="1" applyFill="1" applyBorder="1" applyAlignment="1">
      <alignment vertical="center"/>
    </xf>
    <xf numFmtId="16" fontId="14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44" fontId="16" fillId="5" borderId="9" xfId="1" applyFont="1" applyFill="1" applyBorder="1" applyAlignment="1">
      <alignment horizontal="center" vertical="center"/>
    </xf>
    <xf numFmtId="44" fontId="16" fillId="5" borderId="10" xfId="1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vertical="center"/>
    </xf>
    <xf numFmtId="0" fontId="13" fillId="2" borderId="9" xfId="2" applyFont="1" applyFill="1" applyBorder="1" applyAlignment="1">
      <alignment vertical="center"/>
    </xf>
    <xf numFmtId="0" fontId="13" fillId="0" borderId="9" xfId="2" applyFont="1" applyBorder="1" applyAlignment="1">
      <alignment vertical="center"/>
    </xf>
    <xf numFmtId="16" fontId="14" fillId="0" borderId="7" xfId="2" applyNumberFormat="1" applyFont="1" applyBorder="1" applyAlignment="1">
      <alignment horizontal="center" vertical="center"/>
    </xf>
    <xf numFmtId="0" fontId="15" fillId="0" borderId="7" xfId="2" applyFont="1" applyBorder="1" applyAlignment="1" applyProtection="1">
      <alignment horizontal="center" vertical="center"/>
      <protection locked="0"/>
    </xf>
    <xf numFmtId="164" fontId="16" fillId="0" borderId="7" xfId="3" applyFont="1" applyBorder="1" applyAlignment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  <protection locked="0"/>
    </xf>
    <xf numFmtId="16" fontId="19" fillId="4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4" fontId="7" fillId="4" borderId="9" xfId="1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16" fontId="14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>
      <alignment vertical="center"/>
    </xf>
    <xf numFmtId="44" fontId="23" fillId="0" borderId="0" xfId="1" applyFont="1" applyBorder="1" applyAlignment="1">
      <alignment horizontal="center" vertical="center"/>
    </xf>
    <xf numFmtId="44" fontId="23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7" fillId="0" borderId="0" xfId="0" applyFont="1" applyBorder="1"/>
    <xf numFmtId="0" fontId="26" fillId="0" borderId="0" xfId="0" applyFont="1" applyBorder="1"/>
    <xf numFmtId="0" fontId="7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44" fontId="23" fillId="6" borderId="1" xfId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vertical="center"/>
    </xf>
    <xf numFmtId="0" fontId="32" fillId="6" borderId="2" xfId="0" applyFont="1" applyFill="1" applyBorder="1"/>
    <xf numFmtId="0" fontId="29" fillId="6" borderId="1" xfId="0" applyFont="1" applyFill="1" applyBorder="1" applyAlignment="1" applyProtection="1">
      <alignment vertical="center"/>
      <protection locked="0"/>
    </xf>
    <xf numFmtId="0" fontId="28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44" fontId="42" fillId="0" borderId="1" xfId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36" fillId="7" borderId="1" xfId="0" applyFont="1" applyFill="1" applyBorder="1" applyAlignment="1">
      <alignment horizontal="left" vertical="center"/>
    </xf>
    <xf numFmtId="0" fontId="37" fillId="7" borderId="1" xfId="0" applyFont="1" applyFill="1" applyBorder="1" applyAlignment="1">
      <alignment horizontal="left" vertical="center"/>
    </xf>
    <xf numFmtId="0" fontId="45" fillId="7" borderId="17" xfId="0" applyFont="1" applyFill="1" applyBorder="1" applyAlignment="1">
      <alignment vertical="center"/>
    </xf>
    <xf numFmtId="0" fontId="45" fillId="7" borderId="1" xfId="0" applyFont="1" applyFill="1" applyBorder="1" applyAlignment="1">
      <alignment horizontal="left" vertical="center"/>
    </xf>
    <xf numFmtId="0" fontId="36" fillId="7" borderId="1" xfId="0" applyFont="1" applyFill="1" applyBorder="1" applyAlignment="1" applyProtection="1">
      <alignment horizontal="left" vertical="center"/>
      <protection locked="0"/>
    </xf>
    <xf numFmtId="0" fontId="37" fillId="7" borderId="1" xfId="0" applyFont="1" applyFill="1" applyBorder="1" applyAlignment="1" applyProtection="1">
      <alignment horizontal="left" vertical="center"/>
      <protection locked="0"/>
    </xf>
    <xf numFmtId="0" fontId="46" fillId="7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16" fontId="47" fillId="0" borderId="7" xfId="0" applyNumberFormat="1" applyFont="1" applyBorder="1" applyAlignment="1">
      <alignment horizontal="center" vertical="center"/>
    </xf>
    <xf numFmtId="0" fontId="47" fillId="0" borderId="7" xfId="0" applyFont="1" applyBorder="1" applyAlignment="1" applyProtection="1">
      <alignment horizontal="center" vertical="center"/>
      <protection locked="0"/>
    </xf>
    <xf numFmtId="44" fontId="47" fillId="0" borderId="7" xfId="1" applyFont="1" applyBorder="1" applyAlignment="1">
      <alignment horizontal="center" vertical="center"/>
    </xf>
    <xf numFmtId="0" fontId="47" fillId="0" borderId="7" xfId="0" applyFont="1" applyFill="1" applyBorder="1" applyAlignment="1" applyProtection="1">
      <alignment horizontal="center" vertical="center"/>
      <protection locked="0"/>
    </xf>
    <xf numFmtId="0" fontId="47" fillId="3" borderId="8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/>
    </xf>
    <xf numFmtId="0" fontId="47" fillId="5" borderId="9" xfId="0" applyFont="1" applyFill="1" applyBorder="1" applyAlignment="1">
      <alignment vertical="center"/>
    </xf>
    <xf numFmtId="16" fontId="47" fillId="5" borderId="7" xfId="0" applyNumberFormat="1" applyFont="1" applyFill="1" applyBorder="1" applyAlignment="1">
      <alignment horizontal="center" vertical="center"/>
    </xf>
    <xf numFmtId="0" fontId="47" fillId="5" borderId="7" xfId="0" applyFont="1" applyFill="1" applyBorder="1" applyAlignment="1" applyProtection="1">
      <alignment horizontal="center" vertical="center"/>
      <protection locked="0"/>
    </xf>
    <xf numFmtId="44" fontId="47" fillId="5" borderId="7" xfId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39" fontId="47" fillId="3" borderId="8" xfId="1" applyNumberFormat="1" applyFont="1" applyFill="1" applyBorder="1" applyAlignment="1">
      <alignment horizontal="left" vertical="center"/>
    </xf>
    <xf numFmtId="39" fontId="44" fillId="5" borderId="8" xfId="1" applyNumberFormat="1" applyFont="1" applyFill="1" applyBorder="1" applyAlignment="1">
      <alignment horizontal="left" vertical="center"/>
    </xf>
    <xf numFmtId="44" fontId="47" fillId="5" borderId="9" xfId="1" applyFont="1" applyFill="1" applyBorder="1" applyAlignment="1">
      <alignment horizontal="center" vertical="center"/>
    </xf>
    <xf numFmtId="0" fontId="47" fillId="3" borderId="7" xfId="0" applyNumberFormat="1" applyFont="1" applyFill="1" applyBorder="1" applyAlignment="1">
      <alignment horizontal="center" vertical="center"/>
    </xf>
    <xf numFmtId="0" fontId="47" fillId="0" borderId="7" xfId="0" applyNumberFormat="1" applyFont="1" applyBorder="1" applyAlignment="1">
      <alignment horizontal="center" vertical="center"/>
    </xf>
    <xf numFmtId="0" fontId="47" fillId="5" borderId="7" xfId="0" applyNumberFormat="1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vertical="center"/>
    </xf>
    <xf numFmtId="0" fontId="44" fillId="5" borderId="10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3" borderId="4" xfId="0" quotePrefix="1" applyFont="1" applyFill="1" applyBorder="1" applyAlignment="1">
      <alignment vertical="center"/>
    </xf>
    <xf numFmtId="0" fontId="48" fillId="3" borderId="9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vertical="center"/>
    </xf>
    <xf numFmtId="0" fontId="47" fillId="3" borderId="7" xfId="0" applyFont="1" applyFill="1" applyBorder="1" applyAlignment="1" applyProtection="1">
      <alignment horizontal="center" vertical="center"/>
      <protection locked="0"/>
    </xf>
    <xf numFmtId="0" fontId="47" fillId="2" borderId="8" xfId="0" applyFont="1" applyFill="1" applyBorder="1" applyAlignment="1">
      <alignment vertical="center"/>
    </xf>
    <xf numFmtId="0" fontId="44" fillId="5" borderId="9" xfId="0" applyFont="1" applyFill="1" applyBorder="1" applyAlignment="1">
      <alignment horizontal="left" vertical="center"/>
    </xf>
    <xf numFmtId="0" fontId="48" fillId="5" borderId="9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vertical="center"/>
    </xf>
    <xf numFmtId="0" fontId="44" fillId="4" borderId="9" xfId="0" applyFont="1" applyFill="1" applyBorder="1" applyAlignment="1">
      <alignment vertical="center"/>
    </xf>
    <xf numFmtId="0" fontId="44" fillId="3" borderId="7" xfId="0" applyNumberFormat="1" applyFont="1" applyFill="1" applyBorder="1" applyAlignment="1">
      <alignment horizontal="center" vertical="center"/>
    </xf>
    <xf numFmtId="0" fontId="44" fillId="5" borderId="8" xfId="0" applyFont="1" applyFill="1" applyBorder="1" applyAlignment="1" applyProtection="1">
      <alignment vertical="center"/>
    </xf>
    <xf numFmtId="0" fontId="47" fillId="5" borderId="9" xfId="0" applyFont="1" applyFill="1" applyBorder="1" applyAlignment="1" applyProtection="1">
      <alignment vertical="center"/>
    </xf>
    <xf numFmtId="0" fontId="47" fillId="5" borderId="7" xfId="0" applyNumberFormat="1" applyFont="1" applyFill="1" applyBorder="1" applyAlignment="1" applyProtection="1">
      <alignment horizontal="center" vertical="center"/>
    </xf>
    <xf numFmtId="44" fontId="47" fillId="5" borderId="7" xfId="1" applyFont="1" applyFill="1" applyBorder="1" applyAlignment="1" applyProtection="1">
      <alignment horizontal="center" vertical="center"/>
    </xf>
    <xf numFmtId="0" fontId="47" fillId="3" borderId="7" xfId="0" applyNumberFormat="1" applyFont="1" applyFill="1" applyBorder="1" applyAlignment="1" applyProtection="1">
      <alignment horizontal="center" vertical="center"/>
    </xf>
    <xf numFmtId="0" fontId="47" fillId="3" borderId="14" xfId="0" applyNumberFormat="1" applyFont="1" applyFill="1" applyBorder="1" applyAlignment="1" applyProtection="1">
      <alignment horizontal="center" vertical="center"/>
    </xf>
    <xf numFmtId="0" fontId="47" fillId="3" borderId="14" xfId="0" applyFont="1" applyFill="1" applyBorder="1" applyAlignment="1" applyProtection="1">
      <alignment horizontal="center" vertical="center"/>
      <protection locked="0"/>
    </xf>
    <xf numFmtId="16" fontId="14" fillId="0" borderId="8" xfId="2" applyNumberFormat="1" applyFont="1" applyBorder="1" applyAlignment="1">
      <alignment horizontal="center" vertical="center"/>
    </xf>
    <xf numFmtId="8" fontId="47" fillId="0" borderId="7" xfId="1" applyNumberFormat="1" applyFont="1" applyBorder="1" applyAlignment="1">
      <alignment horizontal="center" vertical="center"/>
    </xf>
    <xf numFmtId="8" fontId="47" fillId="0" borderId="9" xfId="1" applyNumberFormat="1" applyFont="1" applyBorder="1" applyAlignment="1">
      <alignment horizontal="center" vertical="center"/>
    </xf>
    <xf numFmtId="8" fontId="47" fillId="3" borderId="7" xfId="1" applyNumberFormat="1" applyFont="1" applyFill="1" applyBorder="1" applyAlignment="1">
      <alignment horizontal="center" vertical="center"/>
    </xf>
    <xf numFmtId="8" fontId="47" fillId="3" borderId="7" xfId="0" applyNumberFormat="1" applyFont="1" applyFill="1" applyBorder="1" applyAlignment="1">
      <alignment horizontal="center" vertical="center"/>
    </xf>
    <xf numFmtId="8" fontId="47" fillId="3" borderId="7" xfId="1" applyNumberFormat="1" applyFont="1" applyFill="1" applyBorder="1" applyAlignment="1" applyProtection="1">
      <alignment horizontal="center" vertical="center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  <xf numFmtId="0" fontId="14" fillId="6" borderId="10" xfId="0" applyNumberFormat="1" applyFont="1" applyFill="1" applyBorder="1" applyAlignment="1">
      <alignment horizontal="center" vertical="center"/>
    </xf>
    <xf numFmtId="16" fontId="19" fillId="4" borderId="8" xfId="0" applyNumberFormat="1" applyFont="1" applyFill="1" applyBorder="1" applyAlignment="1">
      <alignment horizontal="center" vertical="center"/>
    </xf>
    <xf numFmtId="0" fontId="49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6" borderId="12" xfId="0" applyFont="1" applyFill="1" applyBorder="1" applyAlignment="1" applyProtection="1">
      <alignment horizontal="left" vertical="top"/>
      <protection locked="0"/>
    </xf>
    <xf numFmtId="0" fontId="12" fillId="6" borderId="13" xfId="0" applyFont="1" applyFill="1" applyBorder="1" applyAlignment="1" applyProtection="1">
      <alignment horizontal="left" vertical="top"/>
      <protection locked="0"/>
    </xf>
    <xf numFmtId="0" fontId="12" fillId="6" borderId="15" xfId="0" applyFont="1" applyFill="1" applyBorder="1" applyAlignment="1" applyProtection="1">
      <alignment horizontal="left" vertical="top"/>
      <protection locked="0"/>
    </xf>
    <xf numFmtId="0" fontId="12" fillId="6" borderId="16" xfId="0" applyFont="1" applyFill="1" applyBorder="1" applyAlignment="1" applyProtection="1">
      <alignment horizontal="left" vertical="top"/>
      <protection locked="0"/>
    </xf>
    <xf numFmtId="0" fontId="12" fillId="6" borderId="0" xfId="0" applyFont="1" applyFill="1" applyBorder="1" applyAlignment="1" applyProtection="1">
      <alignment horizontal="left" vertical="top"/>
      <protection locked="0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 applyProtection="1">
      <alignment horizontal="left" vertical="top"/>
      <protection locked="0"/>
    </xf>
    <xf numFmtId="0" fontId="12" fillId="6" borderId="5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20" fillId="8" borderId="7" xfId="0" applyFont="1" applyFill="1" applyBorder="1" applyAlignment="1">
      <alignment horizontal="center" vertical="center" readingOrder="1"/>
    </xf>
    <xf numFmtId="16" fontId="7" fillId="4" borderId="8" xfId="0" applyNumberFormat="1" applyFont="1" applyFill="1" applyBorder="1" applyAlignment="1">
      <alignment horizontal="center" vertical="center"/>
    </xf>
    <xf numFmtId="16" fontId="7" fillId="4" borderId="9" xfId="0" applyNumberFormat="1" applyFont="1" applyFill="1" applyBorder="1" applyAlignment="1">
      <alignment horizontal="center" vertical="center"/>
    </xf>
    <xf numFmtId="16" fontId="7" fillId="4" borderId="10" xfId="0" applyNumberFormat="1" applyFont="1" applyFill="1" applyBorder="1" applyAlignment="1">
      <alignment horizontal="center" vertical="center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  <xf numFmtId="0" fontId="14" fillId="6" borderId="10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9" fillId="4" borderId="8" xfId="0" applyNumberFormat="1" applyFont="1" applyFill="1" applyBorder="1" applyAlignment="1">
      <alignment horizontal="center" vertical="center"/>
    </xf>
    <xf numFmtId="0" fontId="19" fillId="4" borderId="9" xfId="0" applyNumberFormat="1" applyFont="1" applyFill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center" vertical="center"/>
    </xf>
    <xf numFmtId="16" fontId="19" fillId="4" borderId="8" xfId="0" applyNumberFormat="1" applyFont="1" applyFill="1" applyBorder="1" applyAlignment="1">
      <alignment horizontal="center" vertical="center"/>
    </xf>
    <xf numFmtId="16" fontId="19" fillId="4" borderId="9" xfId="0" applyNumberFormat="1" applyFont="1" applyFill="1" applyBorder="1" applyAlignment="1">
      <alignment horizontal="center" vertical="center"/>
    </xf>
    <xf numFmtId="16" fontId="19" fillId="4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 readingOrder="1"/>
    </xf>
    <xf numFmtId="0" fontId="40" fillId="0" borderId="19" xfId="0" applyFont="1" applyBorder="1" applyAlignment="1">
      <alignment horizontal="center" vertical="center" readingOrder="1"/>
    </xf>
    <xf numFmtId="0" fontId="40" fillId="0" borderId="20" xfId="0" applyFont="1" applyBorder="1" applyAlignment="1">
      <alignment horizontal="center" vertical="center" readingOrder="1"/>
    </xf>
    <xf numFmtId="0" fontId="41" fillId="4" borderId="1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left" vertical="center"/>
    </xf>
    <xf numFmtId="0" fontId="47" fillId="3" borderId="9" xfId="0" applyFont="1" applyFill="1" applyBorder="1" applyAlignment="1">
      <alignment horizontal="left" vertical="center"/>
    </xf>
    <xf numFmtId="0" fontId="47" fillId="3" borderId="10" xfId="0" applyFont="1" applyFill="1" applyBorder="1" applyAlignment="1">
      <alignment horizontal="left" vertical="center"/>
    </xf>
    <xf numFmtId="0" fontId="38" fillId="8" borderId="2" xfId="0" applyFont="1" applyFill="1" applyBorder="1" applyAlignment="1">
      <alignment horizontal="center" vertical="center" readingOrder="1"/>
    </xf>
    <xf numFmtId="0" fontId="38" fillId="8" borderId="19" xfId="0" applyFont="1" applyFill="1" applyBorder="1" applyAlignment="1">
      <alignment horizontal="center" vertical="center" readingOrder="1"/>
    </xf>
    <xf numFmtId="0" fontId="38" fillId="8" borderId="20" xfId="0" applyFont="1" applyFill="1" applyBorder="1" applyAlignment="1">
      <alignment horizontal="center" vertical="center" readingOrder="1"/>
    </xf>
    <xf numFmtId="0" fontId="2" fillId="0" borderId="18" xfId="0" applyFont="1" applyBorder="1" applyAlignment="1">
      <alignment horizontal="center"/>
    </xf>
    <xf numFmtId="0" fontId="47" fillId="3" borderId="8" xfId="0" applyFont="1" applyFill="1" applyBorder="1" applyAlignment="1" applyProtection="1">
      <alignment horizontal="left" vertical="center"/>
    </xf>
    <xf numFmtId="0" fontId="47" fillId="3" borderId="9" xfId="0" applyFont="1" applyFill="1" applyBorder="1" applyAlignment="1" applyProtection="1">
      <alignment horizontal="left" vertical="center"/>
    </xf>
    <xf numFmtId="0" fontId="47" fillId="3" borderId="10" xfId="0" applyFont="1" applyFill="1" applyBorder="1" applyAlignment="1" applyProtection="1">
      <alignment horizontal="left" vertical="center"/>
    </xf>
    <xf numFmtId="0" fontId="47" fillId="3" borderId="21" xfId="0" applyFont="1" applyFill="1" applyBorder="1" applyAlignment="1" applyProtection="1">
      <alignment horizontal="left" vertical="center"/>
    </xf>
    <xf numFmtId="0" fontId="47" fillId="3" borderId="22" xfId="0" applyFont="1" applyFill="1" applyBorder="1" applyAlignment="1" applyProtection="1">
      <alignment horizontal="left" vertical="center"/>
    </xf>
    <xf numFmtId="0" fontId="47" fillId="3" borderId="23" xfId="0" applyFont="1" applyFill="1" applyBorder="1" applyAlignment="1" applyProtection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4" fillId="5" borderId="5" xfId="0" applyFont="1" applyFill="1" applyBorder="1" applyAlignment="1">
      <alignment horizontal="left" vertical="center"/>
    </xf>
    <xf numFmtId="0" fontId="44" fillId="5" borderId="6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4" fillId="4" borderId="9" xfId="0" applyNumberFormat="1" applyFont="1" applyFill="1" applyBorder="1" applyAlignment="1">
      <alignment horizontal="center" vertical="center"/>
    </xf>
    <xf numFmtId="0" fontId="44" fillId="4" borderId="5" xfId="0" applyNumberFormat="1" applyFont="1" applyFill="1" applyBorder="1" applyAlignment="1">
      <alignment horizontal="center" vertical="center"/>
    </xf>
    <xf numFmtId="0" fontId="44" fillId="4" borderId="10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39" fontId="44" fillId="5" borderId="8" xfId="1" applyNumberFormat="1" applyFont="1" applyFill="1" applyBorder="1" applyAlignment="1">
      <alignment horizontal="left" vertical="center"/>
    </xf>
    <xf numFmtId="39" fontId="44" fillId="5" borderId="9" xfId="1" applyNumberFormat="1" applyFont="1" applyFill="1" applyBorder="1" applyAlignment="1">
      <alignment horizontal="left" vertical="center"/>
    </xf>
    <xf numFmtId="39" fontId="44" fillId="5" borderId="10" xfId="1" applyNumberFormat="1" applyFont="1" applyFill="1" applyBorder="1" applyAlignment="1">
      <alignment horizontal="left" vertical="center"/>
    </xf>
    <xf numFmtId="0" fontId="44" fillId="5" borderId="8" xfId="0" applyFont="1" applyFill="1" applyBorder="1" applyAlignment="1">
      <alignment horizontal="left" vertical="center"/>
    </xf>
    <xf numFmtId="0" fontId="44" fillId="5" borderId="9" xfId="0" applyFont="1" applyFill="1" applyBorder="1" applyAlignment="1">
      <alignment horizontal="left" vertical="center"/>
    </xf>
    <xf numFmtId="0" fontId="44" fillId="5" borderId="10" xfId="0" applyFont="1" applyFill="1" applyBorder="1" applyAlignment="1">
      <alignment horizontal="left" vertic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797717</xdr:colOff>
      <xdr:row>3</xdr:row>
      <xdr:rowOff>202406</xdr:rowOff>
    </xdr:from>
    <xdr:to>
      <xdr:col>2</xdr:col>
      <xdr:colOff>2797146</xdr:colOff>
      <xdr:row>5</xdr:row>
      <xdr:rowOff>202406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3" y="952500"/>
          <a:ext cx="199942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6"/>
  <sheetViews>
    <sheetView tabSelected="1" view="pageBreakPreview" zoomScaleNormal="100" zoomScaleSheetLayoutView="100" workbookViewId="0">
      <selection activeCell="G101" sqref="G101"/>
    </sheetView>
  </sheetViews>
  <sheetFormatPr defaultRowHeight="15" x14ac:dyDescent="0.25"/>
  <cols>
    <col min="1" max="1" width="24.140625" customWidth="1"/>
    <col min="2" max="2" width="39" customWidth="1"/>
    <col min="3" max="3" width="54.28515625" customWidth="1"/>
    <col min="4" max="4" width="30" customWidth="1"/>
    <col min="5" max="5" width="44.140625" customWidth="1"/>
    <col min="6" max="6" width="28.42578125" customWidth="1"/>
    <col min="7" max="7" width="35" customWidth="1"/>
  </cols>
  <sheetData>
    <row r="1" spans="1:7" ht="22.5" x14ac:dyDescent="0.25">
      <c r="A1" s="218" t="s">
        <v>194</v>
      </c>
      <c r="B1" s="218"/>
      <c r="C1" s="218"/>
      <c r="D1" s="218"/>
      <c r="E1" s="218"/>
      <c r="F1" s="218"/>
      <c r="G1" s="218"/>
    </row>
    <row r="2" spans="1:7" ht="19.5" thickBot="1" x14ac:dyDescent="0.3">
      <c r="A2" s="219" t="s">
        <v>0</v>
      </c>
      <c r="B2" s="220"/>
      <c r="C2" s="220"/>
      <c r="D2" s="220"/>
      <c r="E2" s="220"/>
      <c r="F2" s="220"/>
      <c r="G2" s="220"/>
    </row>
    <row r="3" spans="1:7" ht="16.5" thickBot="1" x14ac:dyDescent="0.3">
      <c r="A3" s="94" t="s">
        <v>114</v>
      </c>
      <c r="B3" s="96"/>
      <c r="C3" s="1"/>
      <c r="D3" s="83" t="s">
        <v>121</v>
      </c>
      <c r="E3" s="87"/>
      <c r="F3" s="83" t="s">
        <v>129</v>
      </c>
      <c r="G3" s="89" t="s">
        <v>130</v>
      </c>
    </row>
    <row r="4" spans="1:7" ht="20.25" thickBot="1" x14ac:dyDescent="0.3">
      <c r="A4" s="95" t="s">
        <v>115</v>
      </c>
      <c r="B4" s="97"/>
      <c r="C4" s="3"/>
      <c r="D4" s="86" t="s">
        <v>122</v>
      </c>
      <c r="E4" s="88"/>
      <c r="F4" s="84" t="s">
        <v>125</v>
      </c>
      <c r="G4" s="90"/>
    </row>
    <row r="5" spans="1:7" ht="16.5" thickBot="1" x14ac:dyDescent="0.3">
      <c r="A5" s="94" t="s">
        <v>116</v>
      </c>
      <c r="B5" s="96"/>
      <c r="C5" s="1"/>
      <c r="D5" s="83" t="s">
        <v>123</v>
      </c>
      <c r="E5" s="87"/>
      <c r="F5" s="85" t="s">
        <v>126</v>
      </c>
      <c r="G5" s="91"/>
    </row>
    <row r="6" spans="1:7" ht="16.5" thickBot="1" x14ac:dyDescent="0.3">
      <c r="A6" s="94" t="s">
        <v>117</v>
      </c>
      <c r="B6" s="96"/>
      <c r="C6" s="1"/>
      <c r="D6" s="83" t="s">
        <v>124</v>
      </c>
      <c r="E6" s="87"/>
      <c r="F6" s="85" t="s">
        <v>127</v>
      </c>
      <c r="G6" s="92"/>
    </row>
    <row r="7" spans="1:7" ht="16.5" thickBot="1" x14ac:dyDescent="0.3">
      <c r="A7" s="94" t="s">
        <v>118</v>
      </c>
      <c r="B7" s="96"/>
      <c r="C7" s="1"/>
      <c r="D7" s="2"/>
      <c r="E7" s="1"/>
      <c r="F7" s="85" t="s">
        <v>128</v>
      </c>
      <c r="G7" s="93"/>
    </row>
    <row r="8" spans="1:7" ht="16.5" thickBot="1" x14ac:dyDescent="0.3">
      <c r="A8" s="94" t="s">
        <v>119</v>
      </c>
      <c r="B8" s="96"/>
      <c r="C8" s="1"/>
      <c r="D8" s="2"/>
      <c r="E8" s="1"/>
      <c r="F8" s="4"/>
      <c r="G8" s="4"/>
    </row>
    <row r="9" spans="1:7" ht="15.75" thickBot="1" x14ac:dyDescent="0.3">
      <c r="A9" s="1"/>
      <c r="B9" s="1"/>
      <c r="C9" s="1"/>
      <c r="D9" s="2"/>
      <c r="E9" s="1"/>
      <c r="F9" s="221"/>
      <c r="G9" s="221"/>
    </row>
    <row r="10" spans="1:7" ht="19.5" thickBot="1" x14ac:dyDescent="0.3">
      <c r="A10" s="217" t="s">
        <v>120</v>
      </c>
      <c r="B10" s="217"/>
      <c r="C10" s="217"/>
      <c r="D10" s="98" t="s">
        <v>2</v>
      </c>
      <c r="E10" s="98" t="s">
        <v>111</v>
      </c>
      <c r="F10" s="98" t="s">
        <v>3</v>
      </c>
      <c r="G10" s="98" t="s">
        <v>4</v>
      </c>
    </row>
    <row r="11" spans="1:7" ht="16.5" x14ac:dyDescent="0.25">
      <c r="A11" s="183" t="s">
        <v>46</v>
      </c>
      <c r="B11" s="184"/>
      <c r="C11" s="185"/>
      <c r="D11" s="181"/>
      <c r="E11" s="50"/>
      <c r="F11" s="51"/>
      <c r="G11" s="52"/>
    </row>
    <row r="12" spans="1:7" ht="16.5" x14ac:dyDescent="0.25">
      <c r="A12" s="5" t="s">
        <v>177</v>
      </c>
      <c r="B12" s="6"/>
      <c r="C12" s="6"/>
      <c r="D12" s="8" t="s">
        <v>5</v>
      </c>
      <c r="E12" s="10"/>
      <c r="F12" s="11">
        <v>305</v>
      </c>
      <c r="G12" s="11">
        <f>SUM(E12:E12)*F12</f>
        <v>0</v>
      </c>
    </row>
    <row r="13" spans="1:7" ht="16.5" x14ac:dyDescent="0.25">
      <c r="A13" s="53" t="s">
        <v>178</v>
      </c>
      <c r="B13" s="54"/>
      <c r="C13" s="54"/>
      <c r="D13" s="56" t="s">
        <v>5</v>
      </c>
      <c r="E13" s="57"/>
      <c r="F13" s="11">
        <v>325</v>
      </c>
      <c r="G13" s="11">
        <f>SUM(E13:E13)*F13</f>
        <v>0</v>
      </c>
    </row>
    <row r="14" spans="1:7" ht="16.5" x14ac:dyDescent="0.25">
      <c r="A14" s="53" t="s">
        <v>179</v>
      </c>
      <c r="B14" s="54"/>
      <c r="C14" s="54"/>
      <c r="D14" s="56" t="s">
        <v>5</v>
      </c>
      <c r="E14" s="57"/>
      <c r="F14" s="11">
        <v>285</v>
      </c>
      <c r="G14" s="11">
        <f>SUM(E14:E14)*F14</f>
        <v>0</v>
      </c>
    </row>
    <row r="15" spans="1:7" ht="16.5" x14ac:dyDescent="0.25">
      <c r="A15" s="53" t="s">
        <v>180</v>
      </c>
      <c r="B15" s="54"/>
      <c r="C15" s="55"/>
      <c r="D15" s="58" t="s">
        <v>5</v>
      </c>
      <c r="E15" s="57"/>
      <c r="F15" s="11">
        <v>130</v>
      </c>
      <c r="G15" s="11">
        <f>SUM(E15:E15)*F15</f>
        <v>0</v>
      </c>
    </row>
    <row r="16" spans="1:7" ht="16.5" x14ac:dyDescent="0.25">
      <c r="A16" s="183" t="s">
        <v>181</v>
      </c>
      <c r="B16" s="184"/>
      <c r="C16" s="184"/>
      <c r="D16" s="225"/>
      <c r="E16" s="225"/>
      <c r="F16" s="225"/>
      <c r="G16" s="226"/>
    </row>
    <row r="17" spans="1:7" ht="16.5" x14ac:dyDescent="0.25">
      <c r="A17" s="59" t="s">
        <v>47</v>
      </c>
      <c r="B17" s="24"/>
      <c r="C17" s="24"/>
      <c r="D17" s="25"/>
      <c r="E17" s="26"/>
      <c r="F17" s="27"/>
      <c r="G17" s="27"/>
    </row>
    <row r="18" spans="1:7" ht="16.5" x14ac:dyDescent="0.25">
      <c r="A18" s="60" t="s">
        <v>189</v>
      </c>
      <c r="B18" s="6"/>
      <c r="C18" s="6"/>
      <c r="D18" s="22" t="s">
        <v>133</v>
      </c>
      <c r="E18" s="61"/>
      <c r="F18" s="11">
        <v>0</v>
      </c>
      <c r="G18" s="11">
        <f t="shared" ref="G18:G23" si="0">SUM(E18:E18)*F18</f>
        <v>0</v>
      </c>
    </row>
    <row r="19" spans="1:7" ht="16.5" x14ac:dyDescent="0.25">
      <c r="A19" s="60" t="s">
        <v>190</v>
      </c>
      <c r="B19" s="6"/>
      <c r="C19" s="6"/>
      <c r="D19" s="22" t="s">
        <v>133</v>
      </c>
      <c r="E19" s="61"/>
      <c r="F19" s="11">
        <v>0</v>
      </c>
      <c r="G19" s="11">
        <f t="shared" si="0"/>
        <v>0</v>
      </c>
    </row>
    <row r="20" spans="1:7" ht="16.5" x14ac:dyDescent="0.25">
      <c r="A20" s="60" t="s">
        <v>191</v>
      </c>
      <c r="B20" s="6"/>
      <c r="C20" s="6"/>
      <c r="D20" s="22" t="s">
        <v>133</v>
      </c>
      <c r="E20" s="61"/>
      <c r="F20" s="11">
        <v>0</v>
      </c>
      <c r="G20" s="11">
        <f t="shared" si="0"/>
        <v>0</v>
      </c>
    </row>
    <row r="21" spans="1:7" ht="16.5" x14ac:dyDescent="0.25">
      <c r="A21" s="60" t="s">
        <v>31</v>
      </c>
      <c r="B21" s="6"/>
      <c r="C21" s="6"/>
      <c r="D21" s="22" t="s">
        <v>133</v>
      </c>
      <c r="E21" s="61"/>
      <c r="F21" s="11">
        <v>0</v>
      </c>
      <c r="G21" s="11">
        <f t="shared" si="0"/>
        <v>0</v>
      </c>
    </row>
    <row r="22" spans="1:7" ht="16.5" x14ac:dyDescent="0.25">
      <c r="A22" s="60" t="s">
        <v>192</v>
      </c>
      <c r="B22" s="6"/>
      <c r="C22" s="55"/>
      <c r="D22" s="22" t="s">
        <v>133</v>
      </c>
      <c r="E22" s="62"/>
      <c r="F22" s="11">
        <v>0</v>
      </c>
      <c r="G22" s="11">
        <f t="shared" si="0"/>
        <v>0</v>
      </c>
    </row>
    <row r="23" spans="1:7" ht="16.5" x14ac:dyDescent="0.25">
      <c r="A23" s="60" t="s">
        <v>193</v>
      </c>
      <c r="B23" s="6"/>
      <c r="C23" s="55"/>
      <c r="D23" s="22" t="s">
        <v>133</v>
      </c>
      <c r="E23" s="62"/>
      <c r="F23" s="11">
        <v>0</v>
      </c>
      <c r="G23" s="11">
        <f t="shared" si="0"/>
        <v>0</v>
      </c>
    </row>
    <row r="24" spans="1:7" ht="15.75" x14ac:dyDescent="0.25">
      <c r="A24" s="59" t="s">
        <v>48</v>
      </c>
      <c r="B24" s="24"/>
      <c r="C24" s="63"/>
      <c r="D24" s="178"/>
      <c r="E24" s="179"/>
      <c r="F24" s="179"/>
      <c r="G24" s="180"/>
    </row>
    <row r="25" spans="1:7" ht="16.5" x14ac:dyDescent="0.25">
      <c r="A25" s="60" t="s">
        <v>16</v>
      </c>
      <c r="B25" s="6"/>
      <c r="C25" s="55"/>
      <c r="D25" s="22"/>
      <c r="E25" s="62"/>
      <c r="F25" s="11">
        <v>0</v>
      </c>
      <c r="G25" s="11">
        <f t="shared" ref="G25:G29" si="1">SUM(E25:E25)*F25</f>
        <v>0</v>
      </c>
    </row>
    <row r="26" spans="1:7" ht="16.5" x14ac:dyDescent="0.25">
      <c r="A26" s="60" t="s">
        <v>18</v>
      </c>
      <c r="B26" s="6"/>
      <c r="C26" s="55"/>
      <c r="D26" s="22"/>
      <c r="E26" s="62"/>
      <c r="F26" s="11">
        <v>0</v>
      </c>
      <c r="G26" s="11">
        <f t="shared" si="1"/>
        <v>0</v>
      </c>
    </row>
    <row r="27" spans="1:7" ht="16.5" x14ac:dyDescent="0.25">
      <c r="A27" s="60" t="s">
        <v>19</v>
      </c>
      <c r="B27" s="6"/>
      <c r="C27" s="55"/>
      <c r="D27" s="22"/>
      <c r="E27" s="62"/>
      <c r="F27" s="11">
        <v>0</v>
      </c>
      <c r="G27" s="11">
        <f t="shared" si="1"/>
        <v>0</v>
      </c>
    </row>
    <row r="28" spans="1:7" ht="16.5" x14ac:dyDescent="0.25">
      <c r="A28" s="60" t="s">
        <v>20</v>
      </c>
      <c r="B28" s="6"/>
      <c r="C28" s="55"/>
      <c r="D28" s="22"/>
      <c r="E28" s="62"/>
      <c r="F28" s="11">
        <v>0</v>
      </c>
      <c r="G28" s="11">
        <f t="shared" si="1"/>
        <v>0</v>
      </c>
    </row>
    <row r="29" spans="1:7" ht="16.5" x14ac:dyDescent="0.25">
      <c r="A29" s="60" t="s">
        <v>21</v>
      </c>
      <c r="B29" s="6"/>
      <c r="C29" s="55"/>
      <c r="D29" s="22"/>
      <c r="E29" s="62"/>
      <c r="F29" s="11">
        <v>0</v>
      </c>
      <c r="G29" s="11">
        <f t="shared" si="1"/>
        <v>0</v>
      </c>
    </row>
    <row r="30" spans="1:7" ht="15.75" x14ac:dyDescent="0.25">
      <c r="A30" s="222" t="s">
        <v>172</v>
      </c>
      <c r="B30" s="223"/>
      <c r="C30" s="224"/>
      <c r="D30" s="222"/>
      <c r="E30" s="223"/>
      <c r="F30" s="223"/>
      <c r="G30" s="224"/>
    </row>
    <row r="31" spans="1:7" ht="18.75" x14ac:dyDescent="0.25">
      <c r="A31" s="5" t="s">
        <v>174</v>
      </c>
      <c r="B31" s="6"/>
      <c r="C31" s="7"/>
      <c r="D31" s="8" t="s">
        <v>173</v>
      </c>
      <c r="E31" s="9"/>
      <c r="F31" s="11">
        <v>14</v>
      </c>
      <c r="G31" s="11">
        <f>SUM(E31:E31)*F31</f>
        <v>0</v>
      </c>
    </row>
    <row r="32" spans="1:7" ht="18.75" x14ac:dyDescent="0.25">
      <c r="A32" s="5" t="s">
        <v>175</v>
      </c>
      <c r="B32" s="7"/>
      <c r="C32" s="7"/>
      <c r="D32" s="8" t="s">
        <v>173</v>
      </c>
      <c r="E32" s="12"/>
      <c r="F32" s="11">
        <v>16</v>
      </c>
      <c r="G32" s="11">
        <f>SUM(E32:E32)*F32</f>
        <v>0</v>
      </c>
    </row>
    <row r="33" spans="1:7" ht="18.75" x14ac:dyDescent="0.25">
      <c r="A33" s="5" t="s">
        <v>176</v>
      </c>
      <c r="B33" s="7"/>
      <c r="C33" s="7"/>
      <c r="D33" s="8" t="s">
        <v>173</v>
      </c>
      <c r="E33" s="12"/>
      <c r="F33" s="11">
        <v>13</v>
      </c>
      <c r="G33" s="11">
        <f>SUM(E33:E33)*F33</f>
        <v>0</v>
      </c>
    </row>
    <row r="34" spans="1:7" ht="15.75" x14ac:dyDescent="0.25">
      <c r="A34" s="222" t="s">
        <v>171</v>
      </c>
      <c r="B34" s="223"/>
      <c r="C34" s="224"/>
      <c r="D34" s="222"/>
      <c r="E34" s="223"/>
      <c r="F34" s="223"/>
      <c r="G34" s="224"/>
    </row>
    <row r="35" spans="1:7" ht="18.75" x14ac:dyDescent="0.25">
      <c r="A35" s="5" t="s">
        <v>135</v>
      </c>
      <c r="B35" s="6"/>
      <c r="C35" s="7"/>
      <c r="D35" s="8" t="s">
        <v>5</v>
      </c>
      <c r="E35" s="9"/>
      <c r="F35" s="11">
        <v>15.99</v>
      </c>
      <c r="G35" s="11">
        <f>SUM(E35:E35)*F35</f>
        <v>0</v>
      </c>
    </row>
    <row r="36" spans="1:7" ht="18.75" x14ac:dyDescent="0.25">
      <c r="A36" s="5" t="s">
        <v>6</v>
      </c>
      <c r="B36" s="7"/>
      <c r="C36" s="7"/>
      <c r="D36" s="8" t="s">
        <v>5</v>
      </c>
      <c r="E36" s="12"/>
      <c r="F36" s="11">
        <v>16.989999999999998</v>
      </c>
      <c r="G36" s="11">
        <f>SUM(E36:E36)*F36</f>
        <v>0</v>
      </c>
    </row>
    <row r="37" spans="1:7" ht="18.75" x14ac:dyDescent="0.25">
      <c r="A37" s="5" t="s">
        <v>136</v>
      </c>
      <c r="B37" s="7"/>
      <c r="C37" s="7"/>
      <c r="D37" s="8" t="s">
        <v>5</v>
      </c>
      <c r="E37" s="12"/>
      <c r="F37" s="11">
        <v>15.99</v>
      </c>
      <c r="G37" s="11">
        <f>SUM(E37:E37)*F37</f>
        <v>0</v>
      </c>
    </row>
    <row r="38" spans="1:7" ht="18.75" x14ac:dyDescent="0.25">
      <c r="A38" s="5" t="s">
        <v>137</v>
      </c>
      <c r="B38" s="7"/>
      <c r="C38" s="7"/>
      <c r="D38" s="8" t="s">
        <v>5</v>
      </c>
      <c r="E38" s="9"/>
      <c r="F38" s="11">
        <v>16.989999999999998</v>
      </c>
      <c r="G38" s="11">
        <f>SUM(E38:E38)*F38</f>
        <v>0</v>
      </c>
    </row>
    <row r="39" spans="1:7" ht="15.75" x14ac:dyDescent="0.25">
      <c r="A39" s="183" t="s">
        <v>12</v>
      </c>
      <c r="B39" s="184"/>
      <c r="C39" s="185"/>
      <c r="D39" s="214"/>
      <c r="E39" s="215"/>
      <c r="F39" s="215"/>
      <c r="G39" s="216"/>
    </row>
    <row r="40" spans="1:7" ht="16.5" x14ac:dyDescent="0.25">
      <c r="A40" s="18" t="s">
        <v>139</v>
      </c>
      <c r="B40" s="6"/>
      <c r="C40" s="6"/>
      <c r="D40" s="8" t="s">
        <v>5</v>
      </c>
      <c r="E40" s="10"/>
      <c r="F40" s="16">
        <v>46.99</v>
      </c>
      <c r="G40" s="11">
        <f>SUM(E40:E40)*F40</f>
        <v>0</v>
      </c>
    </row>
    <row r="41" spans="1:7" ht="16.5" x14ac:dyDescent="0.25">
      <c r="A41" s="18" t="s">
        <v>167</v>
      </c>
      <c r="B41" s="6"/>
      <c r="C41" s="6"/>
      <c r="D41" s="8" t="s">
        <v>5</v>
      </c>
      <c r="E41" s="10"/>
      <c r="F41" s="16">
        <v>59.99</v>
      </c>
      <c r="G41" s="11">
        <f>SUM(E41:E41)*F41</f>
        <v>0</v>
      </c>
    </row>
    <row r="42" spans="1:7" ht="15.75" x14ac:dyDescent="0.25">
      <c r="A42" s="183" t="s">
        <v>7</v>
      </c>
      <c r="B42" s="209"/>
      <c r="C42" s="210"/>
      <c r="D42" s="211"/>
      <c r="E42" s="212"/>
      <c r="F42" s="212"/>
      <c r="G42" s="213"/>
    </row>
    <row r="43" spans="1:7" ht="16.5" x14ac:dyDescent="0.25">
      <c r="A43" s="5" t="s">
        <v>138</v>
      </c>
      <c r="B43" s="13"/>
      <c r="C43" s="13"/>
      <c r="D43" s="8" t="s">
        <v>5</v>
      </c>
      <c r="E43" s="10"/>
      <c r="F43" s="11">
        <v>54.99</v>
      </c>
      <c r="G43" s="11">
        <f t="shared" ref="G43:G47" si="2">SUM(E43:E43)*F43</f>
        <v>0</v>
      </c>
    </row>
    <row r="44" spans="1:7" ht="16.5" x14ac:dyDescent="0.25">
      <c r="A44" s="5" t="s">
        <v>8</v>
      </c>
      <c r="B44" s="13"/>
      <c r="C44" s="13"/>
      <c r="D44" s="8" t="s">
        <v>5</v>
      </c>
      <c r="E44" s="10"/>
      <c r="F44" s="11">
        <v>55.99</v>
      </c>
      <c r="G44" s="11">
        <f t="shared" si="2"/>
        <v>0</v>
      </c>
    </row>
    <row r="45" spans="1:7" ht="16.5" x14ac:dyDescent="0.25">
      <c r="A45" s="5" t="s">
        <v>168</v>
      </c>
      <c r="B45" s="13"/>
      <c r="C45" s="13"/>
      <c r="D45" s="8" t="s">
        <v>5</v>
      </c>
      <c r="E45" s="10"/>
      <c r="F45" s="11">
        <v>64.989999999999995</v>
      </c>
      <c r="G45" s="11">
        <f t="shared" si="2"/>
        <v>0</v>
      </c>
    </row>
    <row r="46" spans="1:7" ht="16.5" x14ac:dyDescent="0.25">
      <c r="A46" s="5" t="s">
        <v>169</v>
      </c>
      <c r="B46" s="7"/>
      <c r="C46" s="7"/>
      <c r="D46" s="8" t="s">
        <v>5</v>
      </c>
      <c r="E46" s="10"/>
      <c r="F46" s="11">
        <v>57.99</v>
      </c>
      <c r="G46" s="11">
        <f t="shared" si="2"/>
        <v>0</v>
      </c>
    </row>
    <row r="47" spans="1:7" ht="16.5" x14ac:dyDescent="0.25">
      <c r="A47" s="5" t="s">
        <v>170</v>
      </c>
      <c r="B47" s="7"/>
      <c r="C47" s="7"/>
      <c r="D47" s="8" t="s">
        <v>5</v>
      </c>
      <c r="E47" s="10"/>
      <c r="F47" s="11">
        <v>83.99</v>
      </c>
      <c r="G47" s="11">
        <f t="shared" si="2"/>
        <v>0</v>
      </c>
    </row>
    <row r="48" spans="1:7" ht="16.5" x14ac:dyDescent="0.25">
      <c r="A48" s="183" t="s">
        <v>9</v>
      </c>
      <c r="B48" s="184"/>
      <c r="C48" s="185"/>
      <c r="D48" s="200"/>
      <c r="E48" s="201"/>
      <c r="F48" s="201"/>
      <c r="G48" s="202"/>
    </row>
    <row r="49" spans="1:7" ht="16.5" x14ac:dyDescent="0.25">
      <c r="A49" s="5" t="s">
        <v>140</v>
      </c>
      <c r="B49" s="7"/>
      <c r="C49" s="7"/>
      <c r="D49" s="8" t="s">
        <v>5</v>
      </c>
      <c r="E49" s="10"/>
      <c r="F49" s="11">
        <v>39</v>
      </c>
      <c r="G49" s="11">
        <f t="shared" ref="G49:G55" si="3">SUM(E49:E49)*F49</f>
        <v>0</v>
      </c>
    </row>
    <row r="50" spans="1:7" ht="16.5" x14ac:dyDescent="0.25">
      <c r="A50" s="5" t="s">
        <v>134</v>
      </c>
      <c r="B50" s="7"/>
      <c r="C50" s="7"/>
      <c r="D50" s="8" t="s">
        <v>5</v>
      </c>
      <c r="E50" s="10"/>
      <c r="F50" s="11">
        <v>81</v>
      </c>
      <c r="G50" s="11">
        <f t="shared" si="3"/>
        <v>0</v>
      </c>
    </row>
    <row r="51" spans="1:7" ht="16.5" x14ac:dyDescent="0.25">
      <c r="A51" s="5" t="s">
        <v>182</v>
      </c>
      <c r="B51" s="7"/>
      <c r="C51" s="7"/>
      <c r="D51" s="8" t="s">
        <v>5</v>
      </c>
      <c r="E51" s="10"/>
      <c r="F51" s="11">
        <v>45</v>
      </c>
      <c r="G51" s="11">
        <f t="shared" si="3"/>
        <v>0</v>
      </c>
    </row>
    <row r="52" spans="1:7" ht="16.5" x14ac:dyDescent="0.25">
      <c r="A52" s="5" t="s">
        <v>183</v>
      </c>
      <c r="B52" s="7"/>
      <c r="C52" s="14"/>
      <c r="D52" s="8" t="s">
        <v>5</v>
      </c>
      <c r="E52" s="10"/>
      <c r="F52" s="11">
        <v>39.99</v>
      </c>
      <c r="G52" s="11">
        <f t="shared" si="3"/>
        <v>0</v>
      </c>
    </row>
    <row r="53" spans="1:7" ht="16.5" x14ac:dyDescent="0.25">
      <c r="A53" s="5" t="s">
        <v>10</v>
      </c>
      <c r="B53" s="7"/>
      <c r="C53" s="14"/>
      <c r="D53" s="8" t="s">
        <v>5</v>
      </c>
      <c r="E53" s="10"/>
      <c r="F53" s="11">
        <v>63</v>
      </c>
      <c r="G53" s="11">
        <f t="shared" si="3"/>
        <v>0</v>
      </c>
    </row>
    <row r="54" spans="1:7" ht="16.5" x14ac:dyDescent="0.25">
      <c r="A54" s="5" t="s">
        <v>11</v>
      </c>
      <c r="B54" s="7"/>
      <c r="C54" s="14"/>
      <c r="D54" s="8" t="s">
        <v>5</v>
      </c>
      <c r="E54" s="10"/>
      <c r="F54" s="11">
        <v>67.25</v>
      </c>
      <c r="G54" s="11">
        <f t="shared" si="3"/>
        <v>0</v>
      </c>
    </row>
    <row r="55" spans="1:7" ht="16.5" x14ac:dyDescent="0.25">
      <c r="A55" s="5" t="s">
        <v>141</v>
      </c>
      <c r="B55" s="7"/>
      <c r="C55" s="14"/>
      <c r="D55" s="8" t="s">
        <v>5</v>
      </c>
      <c r="E55" s="10"/>
      <c r="F55" s="11">
        <v>65</v>
      </c>
      <c r="G55" s="11">
        <f t="shared" si="3"/>
        <v>0</v>
      </c>
    </row>
    <row r="56" spans="1:7" ht="16.5" x14ac:dyDescent="0.25">
      <c r="A56" s="5" t="s">
        <v>142</v>
      </c>
      <c r="B56" s="7"/>
      <c r="C56" s="14"/>
      <c r="D56" s="15" t="s">
        <v>5</v>
      </c>
      <c r="E56" s="10"/>
      <c r="F56" s="11">
        <v>37.99</v>
      </c>
      <c r="G56" s="17">
        <f>SUM(E56:E56)*F56</f>
        <v>0</v>
      </c>
    </row>
    <row r="57" spans="1:7" ht="16.5" x14ac:dyDescent="0.25">
      <c r="A57" s="5" t="s">
        <v>184</v>
      </c>
      <c r="B57" s="7"/>
      <c r="C57" s="14"/>
      <c r="D57" s="8" t="s">
        <v>5</v>
      </c>
      <c r="E57" s="10"/>
      <c r="F57" s="11">
        <v>76.989999999999995</v>
      </c>
      <c r="G57" s="11">
        <f t="shared" ref="G57:G58" si="4">SUM(E57:E57)*F57</f>
        <v>0</v>
      </c>
    </row>
    <row r="58" spans="1:7" ht="16.5" x14ac:dyDescent="0.25">
      <c r="A58" s="5" t="s">
        <v>185</v>
      </c>
      <c r="B58" s="7"/>
      <c r="C58" s="14"/>
      <c r="D58" s="15" t="s">
        <v>5</v>
      </c>
      <c r="E58" s="10"/>
      <c r="F58" s="11">
        <v>49.99</v>
      </c>
      <c r="G58" s="11">
        <f t="shared" si="4"/>
        <v>0</v>
      </c>
    </row>
    <row r="59" spans="1:7" ht="16.5" x14ac:dyDescent="0.25">
      <c r="A59" s="206" t="s">
        <v>13</v>
      </c>
      <c r="B59" s="207"/>
      <c r="C59" s="208"/>
      <c r="D59" s="19"/>
      <c r="E59" s="20"/>
      <c r="F59" s="21"/>
      <c r="G59" s="21"/>
    </row>
    <row r="60" spans="1:7" ht="16.5" x14ac:dyDescent="0.25">
      <c r="A60" s="18" t="s">
        <v>143</v>
      </c>
      <c r="B60" s="6"/>
      <c r="C60" s="6"/>
      <c r="D60" s="22" t="s">
        <v>14</v>
      </c>
      <c r="E60" s="10"/>
      <c r="F60" s="16">
        <v>69</v>
      </c>
      <c r="G60" s="11">
        <f>SUM(E60:E60)*F60</f>
        <v>0</v>
      </c>
    </row>
    <row r="61" spans="1:7" ht="16.5" customHeight="1" x14ac:dyDescent="0.25">
      <c r="A61" s="23" t="s">
        <v>15</v>
      </c>
      <c r="B61" s="24"/>
      <c r="C61" s="24"/>
      <c r="D61" s="203"/>
      <c r="E61" s="204"/>
      <c r="F61" s="204"/>
      <c r="G61" s="205"/>
    </row>
    <row r="62" spans="1:7" ht="16.5" x14ac:dyDescent="0.25">
      <c r="A62" s="18" t="s">
        <v>16</v>
      </c>
      <c r="B62" s="6"/>
      <c r="C62" s="28"/>
      <c r="D62" s="22" t="s">
        <v>17</v>
      </c>
      <c r="E62" s="10"/>
      <c r="F62" s="11">
        <v>0</v>
      </c>
      <c r="G62" s="11">
        <f>SUM(E62:E62)*F62</f>
        <v>0</v>
      </c>
    </row>
    <row r="63" spans="1:7" ht="16.5" x14ac:dyDescent="0.25">
      <c r="A63" s="18" t="s">
        <v>18</v>
      </c>
      <c r="B63" s="6"/>
      <c r="C63" s="28"/>
      <c r="D63" s="22" t="s">
        <v>17</v>
      </c>
      <c r="E63" s="10"/>
      <c r="F63" s="11">
        <v>0</v>
      </c>
      <c r="G63" s="11">
        <f>SUM(E63:E63)*F63</f>
        <v>0</v>
      </c>
    </row>
    <row r="64" spans="1:7" ht="16.5" x14ac:dyDescent="0.25">
      <c r="A64" s="18" t="s">
        <v>21</v>
      </c>
      <c r="B64" s="6"/>
      <c r="C64" s="28"/>
      <c r="D64" s="22" t="s">
        <v>17</v>
      </c>
      <c r="E64" s="10"/>
      <c r="F64" s="11">
        <v>0</v>
      </c>
      <c r="G64" s="11">
        <f>SUM(E64:E64)*F64</f>
        <v>0</v>
      </c>
    </row>
    <row r="65" spans="1:7" ht="16.5" x14ac:dyDescent="0.25">
      <c r="A65" s="18" t="s">
        <v>20</v>
      </c>
      <c r="B65" s="6"/>
      <c r="C65" s="28"/>
      <c r="D65" s="22" t="s">
        <v>17</v>
      </c>
      <c r="E65" s="10"/>
      <c r="F65" s="11">
        <v>0</v>
      </c>
      <c r="G65" s="11">
        <f>SUM(E65:E65)*F65</f>
        <v>0</v>
      </c>
    </row>
    <row r="66" spans="1:7" ht="16.5" x14ac:dyDescent="0.25">
      <c r="A66" s="183" t="s">
        <v>186</v>
      </c>
      <c r="B66" s="184"/>
      <c r="C66" s="185"/>
      <c r="D66" s="200"/>
      <c r="E66" s="201"/>
      <c r="F66" s="201"/>
      <c r="G66" s="202"/>
    </row>
    <row r="67" spans="1:7" ht="16.5" x14ac:dyDescent="0.25">
      <c r="A67" s="5" t="s">
        <v>22</v>
      </c>
      <c r="B67" s="13"/>
      <c r="C67" s="29"/>
      <c r="D67" s="8" t="s">
        <v>5</v>
      </c>
      <c r="E67" s="10"/>
      <c r="F67" s="16">
        <v>88.99</v>
      </c>
      <c r="G67" s="11">
        <f t="shared" ref="G67:G70" si="5">SUM(E67:E67)*F67</f>
        <v>0</v>
      </c>
    </row>
    <row r="68" spans="1:7" ht="16.5" x14ac:dyDescent="0.25">
      <c r="A68" s="31" t="s">
        <v>23</v>
      </c>
      <c r="B68" s="13"/>
      <c r="C68" s="30"/>
      <c r="D68" s="8" t="s">
        <v>5</v>
      </c>
      <c r="E68" s="10"/>
      <c r="F68" s="16">
        <v>75.989999999999995</v>
      </c>
      <c r="G68" s="11">
        <f t="shared" si="5"/>
        <v>0</v>
      </c>
    </row>
    <row r="69" spans="1:7" ht="16.5" x14ac:dyDescent="0.25">
      <c r="A69" s="34" t="s">
        <v>24</v>
      </c>
      <c r="B69" s="32"/>
      <c r="C69" s="7"/>
      <c r="D69" s="8" t="s">
        <v>5</v>
      </c>
      <c r="E69" s="33"/>
      <c r="F69" s="16">
        <v>72.989999999999995</v>
      </c>
      <c r="G69" s="11">
        <f t="shared" si="5"/>
        <v>0</v>
      </c>
    </row>
    <row r="70" spans="1:7" ht="16.5" x14ac:dyDescent="0.25">
      <c r="A70" s="5" t="s">
        <v>25</v>
      </c>
      <c r="B70" s="32"/>
      <c r="C70" s="7"/>
      <c r="D70" s="8" t="s">
        <v>5</v>
      </c>
      <c r="E70" s="33"/>
      <c r="F70" s="16">
        <v>77.989999999999995</v>
      </c>
      <c r="G70" s="11">
        <f t="shared" si="5"/>
        <v>0</v>
      </c>
    </row>
    <row r="71" spans="1:7" ht="15.75" x14ac:dyDescent="0.25">
      <c r="A71" s="183" t="s">
        <v>26</v>
      </c>
      <c r="B71" s="184"/>
      <c r="C71" s="185"/>
      <c r="D71" s="35"/>
      <c r="E71" s="36"/>
      <c r="F71" s="36"/>
      <c r="G71" s="37"/>
    </row>
    <row r="72" spans="1:7" ht="16.5" x14ac:dyDescent="0.25">
      <c r="A72" s="5" t="s">
        <v>27</v>
      </c>
      <c r="B72" s="7"/>
      <c r="C72" s="7"/>
      <c r="D72" s="8" t="s">
        <v>28</v>
      </c>
      <c r="E72" s="10"/>
      <c r="F72" s="16">
        <v>34.5</v>
      </c>
      <c r="G72" s="11">
        <f t="shared" ref="G72:G77" si="6">SUM(E72:E72)*F72</f>
        <v>0</v>
      </c>
    </row>
    <row r="73" spans="1:7" ht="16.5" x14ac:dyDescent="0.25">
      <c r="A73" s="5" t="s">
        <v>29</v>
      </c>
      <c r="B73" s="7"/>
      <c r="C73" s="7"/>
      <c r="D73" s="8" t="s">
        <v>28</v>
      </c>
      <c r="E73" s="10"/>
      <c r="F73" s="16">
        <v>34.5</v>
      </c>
      <c r="G73" s="11">
        <f t="shared" si="6"/>
        <v>0</v>
      </c>
    </row>
    <row r="74" spans="1:7" ht="16.5" x14ac:dyDescent="0.25">
      <c r="A74" s="5" t="s">
        <v>30</v>
      </c>
      <c r="B74" s="7"/>
      <c r="C74" s="7"/>
      <c r="D74" s="8" t="s">
        <v>28</v>
      </c>
      <c r="E74" s="10"/>
      <c r="F74" s="16">
        <v>34.5</v>
      </c>
      <c r="G74" s="11">
        <f t="shared" si="6"/>
        <v>0</v>
      </c>
    </row>
    <row r="75" spans="1:7" ht="16.5" x14ac:dyDescent="0.25">
      <c r="A75" s="5" t="s">
        <v>31</v>
      </c>
      <c r="B75" s="7"/>
      <c r="C75" s="7"/>
      <c r="D75" s="8" t="s">
        <v>28</v>
      </c>
      <c r="E75" s="10"/>
      <c r="F75" s="16">
        <v>34.5</v>
      </c>
      <c r="G75" s="11">
        <f t="shared" si="6"/>
        <v>0</v>
      </c>
    </row>
    <row r="76" spans="1:7" ht="16.5" x14ac:dyDescent="0.25">
      <c r="A76" s="5" t="s">
        <v>32</v>
      </c>
      <c r="B76" s="7"/>
      <c r="C76" s="7"/>
      <c r="D76" s="8" t="s">
        <v>28</v>
      </c>
      <c r="E76" s="10"/>
      <c r="F76" s="16">
        <v>34.5</v>
      </c>
      <c r="G76" s="11">
        <f t="shared" si="6"/>
        <v>0</v>
      </c>
    </row>
    <row r="77" spans="1:7" ht="16.5" x14ac:dyDescent="0.25">
      <c r="A77" s="5" t="s">
        <v>33</v>
      </c>
      <c r="B77" s="7"/>
      <c r="C77" s="7"/>
      <c r="D77" s="8" t="s">
        <v>28</v>
      </c>
      <c r="E77" s="10"/>
      <c r="F77" s="16">
        <v>34.5</v>
      </c>
      <c r="G77" s="11">
        <f t="shared" si="6"/>
        <v>0</v>
      </c>
    </row>
    <row r="78" spans="1:7" ht="16.5" x14ac:dyDescent="0.25">
      <c r="A78" s="206" t="s">
        <v>34</v>
      </c>
      <c r="B78" s="207"/>
      <c r="C78" s="208"/>
      <c r="D78" s="38"/>
      <c r="E78" s="39"/>
      <c r="F78" s="40"/>
      <c r="G78" s="41"/>
    </row>
    <row r="79" spans="1:7" ht="18.75" x14ac:dyDescent="0.25">
      <c r="A79" s="42" t="s">
        <v>187</v>
      </c>
      <c r="B79" s="43"/>
      <c r="C79" s="44"/>
      <c r="D79" s="45" t="s">
        <v>5</v>
      </c>
      <c r="E79" s="46"/>
      <c r="F79" s="47">
        <v>35.99</v>
      </c>
      <c r="G79" s="11">
        <f>SUM(E79:E79)*F79</f>
        <v>0</v>
      </c>
    </row>
    <row r="80" spans="1:7" ht="18.75" x14ac:dyDescent="0.25">
      <c r="A80" s="42" t="s">
        <v>35</v>
      </c>
      <c r="B80" s="44"/>
      <c r="C80" s="44"/>
      <c r="D80" s="45" t="s">
        <v>5</v>
      </c>
      <c r="E80" s="48"/>
      <c r="F80" s="47">
        <v>38.99</v>
      </c>
      <c r="G80" s="11">
        <f>SUM(E80:E80)*F80</f>
        <v>0</v>
      </c>
    </row>
    <row r="81" spans="1:7" ht="18.75" x14ac:dyDescent="0.25">
      <c r="A81" s="42" t="s">
        <v>188</v>
      </c>
      <c r="B81" s="44"/>
      <c r="C81" s="44"/>
      <c r="D81" s="45" t="s">
        <v>5</v>
      </c>
      <c r="E81" s="46"/>
      <c r="F81" s="47">
        <v>34.99</v>
      </c>
      <c r="G81" s="11">
        <f>SUM(E81:E81)*F81</f>
        <v>0</v>
      </c>
    </row>
    <row r="82" spans="1:7" ht="18.75" x14ac:dyDescent="0.25">
      <c r="A82" s="42" t="s">
        <v>36</v>
      </c>
      <c r="B82" s="44"/>
      <c r="C82" s="44"/>
      <c r="D82" s="172" t="s">
        <v>5</v>
      </c>
      <c r="E82" s="46"/>
      <c r="F82" s="47">
        <v>34.99</v>
      </c>
      <c r="G82" s="17">
        <f>SUM(E82:E82)*F82</f>
        <v>0</v>
      </c>
    </row>
    <row r="83" spans="1:7" ht="18.75" x14ac:dyDescent="0.25">
      <c r="A83" s="42" t="s">
        <v>144</v>
      </c>
      <c r="B83" s="44"/>
      <c r="C83" s="44"/>
      <c r="D83" s="172" t="s">
        <v>5</v>
      </c>
      <c r="E83" s="46"/>
      <c r="F83" s="47">
        <v>44</v>
      </c>
      <c r="G83" s="17">
        <f>SUM(E83:E83)*F83</f>
        <v>0</v>
      </c>
    </row>
    <row r="84" spans="1:7" ht="16.5" x14ac:dyDescent="0.25">
      <c r="A84" s="183" t="s">
        <v>37</v>
      </c>
      <c r="B84" s="184"/>
      <c r="C84" s="185"/>
      <c r="D84" s="49"/>
      <c r="E84" s="50"/>
      <c r="F84" s="51"/>
      <c r="G84" s="52"/>
    </row>
    <row r="85" spans="1:7" ht="16.5" x14ac:dyDescent="0.25">
      <c r="A85" s="5" t="s">
        <v>38</v>
      </c>
      <c r="B85" s="6"/>
      <c r="C85" s="6"/>
      <c r="D85" s="8" t="s">
        <v>39</v>
      </c>
      <c r="E85" s="10"/>
      <c r="F85" s="11">
        <v>5.25</v>
      </c>
      <c r="G85" s="11">
        <f t="shared" ref="G85:G91" si="7">SUM(E85:E85)*F85</f>
        <v>0</v>
      </c>
    </row>
    <row r="86" spans="1:7" ht="16.5" x14ac:dyDescent="0.25">
      <c r="A86" s="53" t="s">
        <v>40</v>
      </c>
      <c r="B86" s="54"/>
      <c r="C86" s="54"/>
      <c r="D86" s="8" t="s">
        <v>39</v>
      </c>
      <c r="E86" s="10"/>
      <c r="F86" s="11">
        <v>5.25</v>
      </c>
      <c r="G86" s="11">
        <f t="shared" si="7"/>
        <v>0</v>
      </c>
    </row>
    <row r="87" spans="1:7" ht="16.5" x14ac:dyDescent="0.25">
      <c r="A87" s="53" t="s">
        <v>41</v>
      </c>
      <c r="B87" s="54"/>
      <c r="C87" s="54"/>
      <c r="D87" s="8" t="s">
        <v>39</v>
      </c>
      <c r="E87" s="10"/>
      <c r="F87" s="11">
        <v>5.25</v>
      </c>
      <c r="G87" s="11">
        <f t="shared" si="7"/>
        <v>0</v>
      </c>
    </row>
    <row r="88" spans="1:7" ht="16.5" x14ac:dyDescent="0.25">
      <c r="A88" s="53" t="s">
        <v>42</v>
      </c>
      <c r="B88" s="54"/>
      <c r="C88" s="54"/>
      <c r="D88" s="8" t="s">
        <v>39</v>
      </c>
      <c r="E88" s="10"/>
      <c r="F88" s="11">
        <v>5.25</v>
      </c>
      <c r="G88" s="11">
        <f t="shared" si="7"/>
        <v>0</v>
      </c>
    </row>
    <row r="89" spans="1:7" ht="16.5" x14ac:dyDescent="0.25">
      <c r="A89" s="53" t="s">
        <v>43</v>
      </c>
      <c r="B89" s="54"/>
      <c r="C89" s="55"/>
      <c r="D89" s="8" t="s">
        <v>39</v>
      </c>
      <c r="E89" s="10"/>
      <c r="F89" s="11">
        <v>5.25</v>
      </c>
      <c r="G89" s="11">
        <f t="shared" si="7"/>
        <v>0</v>
      </c>
    </row>
    <row r="90" spans="1:7" ht="16.5" x14ac:dyDescent="0.25">
      <c r="A90" s="53" t="s">
        <v>44</v>
      </c>
      <c r="B90" s="54"/>
      <c r="C90" s="55"/>
      <c r="D90" s="8" t="s">
        <v>39</v>
      </c>
      <c r="E90" s="10"/>
      <c r="F90" s="11">
        <v>5.25</v>
      </c>
      <c r="G90" s="11">
        <f t="shared" si="7"/>
        <v>0</v>
      </c>
    </row>
    <row r="91" spans="1:7" ht="16.5" x14ac:dyDescent="0.25">
      <c r="A91" s="53" t="s">
        <v>45</v>
      </c>
      <c r="B91" s="54"/>
      <c r="C91" s="55"/>
      <c r="D91" s="8" t="s">
        <v>39</v>
      </c>
      <c r="E91" s="10"/>
      <c r="F91" s="11">
        <v>5.25</v>
      </c>
      <c r="G91" s="11">
        <f t="shared" si="7"/>
        <v>0</v>
      </c>
    </row>
    <row r="92" spans="1:7" x14ac:dyDescent="0.25">
      <c r="A92" s="190" t="s">
        <v>49</v>
      </c>
      <c r="B92" s="191"/>
      <c r="C92" s="191"/>
      <c r="D92" s="191"/>
      <c r="E92" s="191"/>
      <c r="F92" s="191"/>
      <c r="G92" s="192"/>
    </row>
    <row r="93" spans="1:7" x14ac:dyDescent="0.25">
      <c r="A93" s="193"/>
      <c r="B93" s="194"/>
      <c r="C93" s="194"/>
      <c r="D93" s="194"/>
      <c r="E93" s="194"/>
      <c r="F93" s="194"/>
      <c r="G93" s="195"/>
    </row>
    <row r="94" spans="1:7" x14ac:dyDescent="0.25">
      <c r="A94" s="193"/>
      <c r="B94" s="194"/>
      <c r="C94" s="194"/>
      <c r="D94" s="194"/>
      <c r="E94" s="194"/>
      <c r="F94" s="194"/>
      <c r="G94" s="195"/>
    </row>
    <row r="95" spans="1:7" x14ac:dyDescent="0.25">
      <c r="A95" s="193"/>
      <c r="B95" s="194"/>
      <c r="C95" s="194"/>
      <c r="D95" s="194"/>
      <c r="E95" s="194"/>
      <c r="F95" s="194"/>
      <c r="G95" s="195"/>
    </row>
    <row r="96" spans="1:7" x14ac:dyDescent="0.25">
      <c r="A96" s="196"/>
      <c r="B96" s="197"/>
      <c r="C96" s="197"/>
      <c r="D96" s="197"/>
      <c r="E96" s="197"/>
      <c r="F96" s="197"/>
      <c r="G96" s="198"/>
    </row>
    <row r="97" spans="1:7" x14ac:dyDescent="0.25">
      <c r="A97" s="199" t="s">
        <v>110</v>
      </c>
      <c r="B97" s="199"/>
      <c r="C97" s="199"/>
      <c r="D97" s="199"/>
      <c r="E97" s="199"/>
      <c r="F97" s="199"/>
      <c r="G97" s="199"/>
    </row>
    <row r="98" spans="1:7" x14ac:dyDescent="0.25">
      <c r="A98" s="186" t="s">
        <v>195</v>
      </c>
      <c r="B98" s="186"/>
      <c r="C98" s="186"/>
      <c r="D98" s="186"/>
      <c r="E98" s="186"/>
      <c r="F98" s="186"/>
      <c r="G98" s="186"/>
    </row>
    <row r="99" spans="1:7" ht="17.25" thickBot="1" x14ac:dyDescent="0.3">
      <c r="A99" s="64"/>
      <c r="B99" s="64"/>
      <c r="C99" s="75"/>
      <c r="D99" s="65"/>
      <c r="E99" s="66"/>
      <c r="F99" s="67"/>
      <c r="G99" s="67"/>
    </row>
    <row r="100" spans="1:7" ht="17.25" thickBot="1" x14ac:dyDescent="0.3">
      <c r="A100" s="68"/>
      <c r="B100" s="187"/>
      <c r="C100" s="187"/>
      <c r="D100" s="68"/>
      <c r="E100" s="69"/>
      <c r="F100" s="101" t="s">
        <v>112</v>
      </c>
      <c r="G100" s="103">
        <f>SUM(G12:G91)</f>
        <v>0</v>
      </c>
    </row>
    <row r="101" spans="1:7" ht="17.25" thickBot="1" x14ac:dyDescent="0.3">
      <c r="A101" s="68"/>
      <c r="B101" s="188"/>
      <c r="C101" s="188"/>
      <c r="D101" s="70"/>
      <c r="E101" s="69"/>
      <c r="F101" s="101" t="s">
        <v>51</v>
      </c>
      <c r="G101" s="103">
        <f>G100*12%</f>
        <v>0</v>
      </c>
    </row>
    <row r="102" spans="1:7" ht="17.25" thickBot="1" x14ac:dyDescent="0.3">
      <c r="A102" s="68"/>
      <c r="B102" s="189"/>
      <c r="C102" s="189"/>
      <c r="D102" s="70"/>
      <c r="E102" s="73"/>
      <c r="F102" s="101" t="s">
        <v>113</v>
      </c>
      <c r="G102" s="103">
        <f>SUM((G100+G101)*0.13)</f>
        <v>0</v>
      </c>
    </row>
    <row r="103" spans="1:7" ht="21" thickBot="1" x14ac:dyDescent="0.3">
      <c r="A103" s="72"/>
      <c r="B103" s="72"/>
      <c r="C103" s="78"/>
      <c r="D103" s="72"/>
      <c r="E103" s="69"/>
      <c r="F103" s="102" t="s">
        <v>52</v>
      </c>
      <c r="G103" s="81">
        <f>SUM(G100:G102)</f>
        <v>0</v>
      </c>
    </row>
    <row r="104" spans="1:7" ht="20.25" x14ac:dyDescent="0.25">
      <c r="A104" s="74"/>
      <c r="B104" s="72"/>
      <c r="C104" s="78"/>
      <c r="D104" s="72"/>
      <c r="E104" s="69"/>
      <c r="F104" s="79"/>
      <c r="G104" s="80"/>
    </row>
    <row r="105" spans="1:7" ht="20.25" x14ac:dyDescent="0.3">
      <c r="A105" s="99"/>
      <c r="B105" s="100"/>
      <c r="C105" s="76"/>
      <c r="D105" s="68"/>
      <c r="E105" s="82"/>
      <c r="G105" s="77"/>
    </row>
    <row r="106" spans="1:7" x14ac:dyDescent="0.25">
      <c r="D106" s="75"/>
      <c r="E106" s="75"/>
      <c r="G106" s="77"/>
    </row>
  </sheetData>
  <mergeCells count="30">
    <mergeCell ref="A39:C39"/>
    <mergeCell ref="D39:G39"/>
    <mergeCell ref="A10:C10"/>
    <mergeCell ref="A1:G1"/>
    <mergeCell ref="A2:G2"/>
    <mergeCell ref="F9:G9"/>
    <mergeCell ref="A30:C30"/>
    <mergeCell ref="D30:G30"/>
    <mergeCell ref="D16:G16"/>
    <mergeCell ref="A16:C16"/>
    <mergeCell ref="A34:C34"/>
    <mergeCell ref="D34:G34"/>
    <mergeCell ref="A11:C11"/>
    <mergeCell ref="A42:C42"/>
    <mergeCell ref="D42:G42"/>
    <mergeCell ref="A48:C48"/>
    <mergeCell ref="D48:G48"/>
    <mergeCell ref="A59:C59"/>
    <mergeCell ref="A66:C66"/>
    <mergeCell ref="D66:G66"/>
    <mergeCell ref="A71:C71"/>
    <mergeCell ref="D61:G61"/>
    <mergeCell ref="A78:C78"/>
    <mergeCell ref="A84:C84"/>
    <mergeCell ref="A98:G98"/>
    <mergeCell ref="B100:C100"/>
    <mergeCell ref="B101:C101"/>
    <mergeCell ref="B102:C102"/>
    <mergeCell ref="A92:G96"/>
    <mergeCell ref="A97:G97"/>
  </mergeCells>
  <pageMargins left="0.25" right="0.25" top="0.54" bottom="0.18" header="0.51" footer="0.17"/>
  <pageSetup paperSize="7" scale="3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3"/>
  <sheetViews>
    <sheetView view="pageBreakPreview" zoomScale="30" zoomScaleNormal="30" zoomScaleSheetLayoutView="30" zoomScalePageLayoutView="50" workbookViewId="0">
      <selection activeCell="A82" sqref="A82"/>
    </sheetView>
  </sheetViews>
  <sheetFormatPr defaultRowHeight="15" x14ac:dyDescent="0.25"/>
  <cols>
    <col min="1" max="1" width="73.28515625" customWidth="1"/>
    <col min="2" max="2" width="37.28515625" customWidth="1"/>
    <col min="3" max="3" width="215.140625" customWidth="1"/>
    <col min="4" max="4" width="119.42578125" customWidth="1"/>
    <col min="5" max="5" width="80.42578125" customWidth="1"/>
    <col min="6" max="6" width="72.85546875" customWidth="1"/>
    <col min="7" max="7" width="85" customWidth="1"/>
    <col min="12" max="12" width="12" bestFit="1" customWidth="1"/>
  </cols>
  <sheetData>
    <row r="1" spans="1:12" ht="110.25" customHeight="1" thickBot="1" x14ac:dyDescent="0.3">
      <c r="A1" s="247" t="s">
        <v>145</v>
      </c>
      <c r="B1" s="247"/>
      <c r="C1" s="247"/>
      <c r="D1" s="247"/>
      <c r="E1" s="247"/>
      <c r="F1" s="247"/>
      <c r="G1" s="247"/>
    </row>
    <row r="2" spans="1:12" ht="70.5" customHeight="1" thickBot="1" x14ac:dyDescent="0.3">
      <c r="A2" s="115" t="s">
        <v>114</v>
      </c>
      <c r="B2" s="252"/>
      <c r="C2" s="252"/>
      <c r="D2" s="119" t="s">
        <v>1</v>
      </c>
      <c r="E2" s="104"/>
      <c r="F2" s="119" t="s">
        <v>129</v>
      </c>
      <c r="G2" s="122" t="s">
        <v>131</v>
      </c>
    </row>
    <row r="3" spans="1:12" ht="72.75" customHeight="1" thickBot="1" x14ac:dyDescent="0.4">
      <c r="A3" s="116" t="s">
        <v>115</v>
      </c>
      <c r="B3" s="253"/>
      <c r="C3" s="253"/>
      <c r="D3" s="120" t="s">
        <v>122</v>
      </c>
      <c r="E3" s="105"/>
      <c r="F3" s="121" t="s">
        <v>125</v>
      </c>
      <c r="G3" s="106"/>
    </row>
    <row r="4" spans="1:12" ht="80.25" customHeight="1" thickBot="1" x14ac:dyDescent="0.3">
      <c r="A4" s="115" t="s">
        <v>116</v>
      </c>
      <c r="B4" s="253"/>
      <c r="C4" s="253"/>
      <c r="D4" s="119" t="s">
        <v>123</v>
      </c>
      <c r="E4" s="104"/>
      <c r="F4" s="117" t="s">
        <v>126</v>
      </c>
      <c r="G4" s="107"/>
    </row>
    <row r="5" spans="1:12" ht="91.5" customHeight="1" thickBot="1" x14ac:dyDescent="0.3">
      <c r="A5" s="115" t="s">
        <v>117</v>
      </c>
      <c r="B5" s="253"/>
      <c r="C5" s="253"/>
      <c r="D5" s="119" t="s">
        <v>124</v>
      </c>
      <c r="E5" s="104"/>
      <c r="F5" s="117" t="s">
        <v>127</v>
      </c>
      <c r="G5" s="108"/>
    </row>
    <row r="6" spans="1:12" ht="90.75" customHeight="1" thickBot="1" x14ac:dyDescent="1.4">
      <c r="A6" s="115" t="s">
        <v>118</v>
      </c>
      <c r="B6" s="253"/>
      <c r="C6" s="253"/>
      <c r="D6" s="109"/>
      <c r="E6" s="110"/>
      <c r="F6" s="117" t="s">
        <v>128</v>
      </c>
      <c r="G6" s="111"/>
      <c r="L6" s="182"/>
    </row>
    <row r="7" spans="1:12" ht="91.5" customHeight="1" thickBot="1" x14ac:dyDescent="0.3">
      <c r="A7" s="118" t="s">
        <v>119</v>
      </c>
      <c r="B7" s="253"/>
      <c r="C7" s="253"/>
      <c r="D7" s="2"/>
      <c r="E7" s="1"/>
      <c r="F7" s="4"/>
      <c r="G7" s="4"/>
    </row>
    <row r="8" spans="1:12" ht="53.25" customHeight="1" thickBot="1" x14ac:dyDescent="0.3">
      <c r="A8" s="248" t="s">
        <v>120</v>
      </c>
      <c r="B8" s="248"/>
      <c r="C8" s="248"/>
      <c r="D8" s="123" t="s">
        <v>2</v>
      </c>
      <c r="E8" s="123" t="s">
        <v>111</v>
      </c>
      <c r="F8" s="123" t="s">
        <v>3</v>
      </c>
      <c r="G8" s="123" t="s">
        <v>4</v>
      </c>
    </row>
    <row r="9" spans="1:12" ht="90" customHeight="1" x14ac:dyDescent="0.25">
      <c r="A9" s="244" t="s">
        <v>106</v>
      </c>
      <c r="B9" s="245"/>
      <c r="C9" s="246"/>
      <c r="D9" s="124"/>
      <c r="E9" s="124"/>
      <c r="F9" s="124"/>
      <c r="G9" s="125"/>
    </row>
    <row r="10" spans="1:12" ht="90" customHeight="1" x14ac:dyDescent="0.25">
      <c r="A10" s="126" t="s">
        <v>54</v>
      </c>
      <c r="B10" s="127"/>
      <c r="C10" s="128"/>
      <c r="D10" s="129" t="s">
        <v>60</v>
      </c>
      <c r="E10" s="130"/>
      <c r="F10" s="173">
        <v>9.75</v>
      </c>
      <c r="G10" s="131">
        <f t="shared" ref="G10:G20" si="0">SUM(E10:E10)*F10</f>
        <v>0</v>
      </c>
    </row>
    <row r="11" spans="1:12" ht="90" customHeight="1" x14ac:dyDescent="0.25">
      <c r="A11" s="126" t="s">
        <v>55</v>
      </c>
      <c r="B11" s="128"/>
      <c r="C11" s="128"/>
      <c r="D11" s="129" t="s">
        <v>60</v>
      </c>
      <c r="E11" s="132"/>
      <c r="F11" s="173">
        <v>9.75</v>
      </c>
      <c r="G11" s="131">
        <f t="shared" si="0"/>
        <v>0</v>
      </c>
    </row>
    <row r="12" spans="1:12" ht="90" customHeight="1" x14ac:dyDescent="0.25">
      <c r="A12" s="133" t="s">
        <v>57</v>
      </c>
      <c r="B12" s="128"/>
      <c r="C12" s="128"/>
      <c r="D12" s="129" t="s">
        <v>60</v>
      </c>
      <c r="E12" s="132"/>
      <c r="F12" s="173">
        <v>9.75</v>
      </c>
      <c r="G12" s="131">
        <f t="shared" si="0"/>
        <v>0</v>
      </c>
    </row>
    <row r="13" spans="1:12" ht="90" customHeight="1" x14ac:dyDescent="0.25">
      <c r="A13" s="133" t="s">
        <v>61</v>
      </c>
      <c r="B13" s="128"/>
      <c r="C13" s="128"/>
      <c r="D13" s="129" t="s">
        <v>60</v>
      </c>
      <c r="E13" s="130"/>
      <c r="F13" s="173">
        <v>9.75</v>
      </c>
      <c r="G13" s="131">
        <f t="shared" si="0"/>
        <v>0</v>
      </c>
    </row>
    <row r="14" spans="1:12" ht="90" customHeight="1" x14ac:dyDescent="0.25">
      <c r="A14" s="133" t="s">
        <v>59</v>
      </c>
      <c r="B14" s="134"/>
      <c r="C14" s="134"/>
      <c r="D14" s="129" t="s">
        <v>60</v>
      </c>
      <c r="E14" s="130"/>
      <c r="F14" s="173">
        <v>9.75</v>
      </c>
      <c r="G14" s="131">
        <f t="shared" si="0"/>
        <v>0</v>
      </c>
    </row>
    <row r="15" spans="1:12" ht="90" customHeight="1" x14ac:dyDescent="0.25">
      <c r="A15" s="133" t="s">
        <v>64</v>
      </c>
      <c r="B15" s="134"/>
      <c r="C15" s="134"/>
      <c r="D15" s="129" t="s">
        <v>60</v>
      </c>
      <c r="E15" s="130"/>
      <c r="F15" s="173">
        <v>9.75</v>
      </c>
      <c r="G15" s="131">
        <f t="shared" si="0"/>
        <v>0</v>
      </c>
    </row>
    <row r="16" spans="1:12" ht="90" customHeight="1" x14ac:dyDescent="0.25">
      <c r="A16" s="133" t="s">
        <v>66</v>
      </c>
      <c r="B16" s="134"/>
      <c r="C16" s="134"/>
      <c r="D16" s="129" t="s">
        <v>60</v>
      </c>
      <c r="E16" s="130"/>
      <c r="F16" s="173">
        <v>12.75</v>
      </c>
      <c r="G16" s="131">
        <f t="shared" si="0"/>
        <v>0</v>
      </c>
    </row>
    <row r="17" spans="1:7" ht="90" customHeight="1" x14ac:dyDescent="0.25">
      <c r="A17" s="126" t="s">
        <v>68</v>
      </c>
      <c r="B17" s="128"/>
      <c r="C17" s="128"/>
      <c r="D17" s="129" t="s">
        <v>60</v>
      </c>
      <c r="E17" s="130"/>
      <c r="F17" s="173">
        <v>12.75</v>
      </c>
      <c r="G17" s="131">
        <f t="shared" si="0"/>
        <v>0</v>
      </c>
    </row>
    <row r="18" spans="1:7" ht="90" customHeight="1" x14ac:dyDescent="0.25">
      <c r="A18" s="126" t="s">
        <v>70</v>
      </c>
      <c r="B18" s="128"/>
      <c r="C18" s="128"/>
      <c r="D18" s="129" t="s">
        <v>60</v>
      </c>
      <c r="E18" s="130"/>
      <c r="F18" s="173">
        <v>12.75</v>
      </c>
      <c r="G18" s="131">
        <f t="shared" si="0"/>
        <v>0</v>
      </c>
    </row>
    <row r="19" spans="1:7" ht="90" customHeight="1" x14ac:dyDescent="0.25">
      <c r="A19" s="126" t="s">
        <v>72</v>
      </c>
      <c r="B19" s="128"/>
      <c r="C19" s="128"/>
      <c r="D19" s="129" t="s">
        <v>60</v>
      </c>
      <c r="E19" s="130"/>
      <c r="F19" s="173">
        <v>12.75</v>
      </c>
      <c r="G19" s="131">
        <f t="shared" si="0"/>
        <v>0</v>
      </c>
    </row>
    <row r="20" spans="1:7" ht="90" customHeight="1" x14ac:dyDescent="0.25">
      <c r="A20" s="126" t="s">
        <v>74</v>
      </c>
      <c r="B20" s="128"/>
      <c r="C20" s="128"/>
      <c r="D20" s="129" t="s">
        <v>60</v>
      </c>
      <c r="E20" s="130"/>
      <c r="F20" s="173">
        <v>10</v>
      </c>
      <c r="G20" s="131">
        <f t="shared" si="0"/>
        <v>0</v>
      </c>
    </row>
    <row r="21" spans="1:7" ht="90" customHeight="1" x14ac:dyDescent="0.25">
      <c r="A21" s="135" t="s">
        <v>107</v>
      </c>
      <c r="B21" s="136"/>
      <c r="C21" s="136"/>
      <c r="D21" s="137"/>
      <c r="E21" s="138"/>
      <c r="F21" s="139"/>
      <c r="G21" s="139"/>
    </row>
    <row r="22" spans="1:7" ht="90" customHeight="1" x14ac:dyDescent="0.25">
      <c r="A22" s="126" t="s">
        <v>108</v>
      </c>
      <c r="B22" s="128"/>
      <c r="C22" s="128"/>
      <c r="D22" s="129" t="s">
        <v>53</v>
      </c>
      <c r="E22" s="130"/>
      <c r="F22" s="173">
        <v>18.75</v>
      </c>
      <c r="G22" s="131">
        <f t="shared" ref="G22:G32" si="1">SUM(E22:E22)*F22</f>
        <v>0</v>
      </c>
    </row>
    <row r="23" spans="1:7" ht="90" customHeight="1" x14ac:dyDescent="0.25">
      <c r="A23" s="126" t="s">
        <v>56</v>
      </c>
      <c r="B23" s="128"/>
      <c r="C23" s="140"/>
      <c r="D23" s="129" t="s">
        <v>53</v>
      </c>
      <c r="E23" s="130"/>
      <c r="F23" s="173">
        <v>18.75</v>
      </c>
      <c r="G23" s="131">
        <f t="shared" si="1"/>
        <v>0</v>
      </c>
    </row>
    <row r="24" spans="1:7" ht="90" customHeight="1" x14ac:dyDescent="0.25">
      <c r="A24" s="126" t="s">
        <v>58</v>
      </c>
      <c r="B24" s="128"/>
      <c r="C24" s="140"/>
      <c r="D24" s="129" t="s">
        <v>53</v>
      </c>
      <c r="E24" s="130"/>
      <c r="F24" s="173">
        <v>18.75</v>
      </c>
      <c r="G24" s="131">
        <f t="shared" si="1"/>
        <v>0</v>
      </c>
    </row>
    <row r="25" spans="1:7" ht="90" customHeight="1" x14ac:dyDescent="0.25">
      <c r="A25" s="126" t="s">
        <v>62</v>
      </c>
      <c r="B25" s="128"/>
      <c r="C25" s="140"/>
      <c r="D25" s="129" t="s">
        <v>53</v>
      </c>
      <c r="E25" s="130"/>
      <c r="F25" s="173">
        <v>18.75</v>
      </c>
      <c r="G25" s="131">
        <f t="shared" si="1"/>
        <v>0</v>
      </c>
    </row>
    <row r="26" spans="1:7" ht="90" customHeight="1" x14ac:dyDescent="0.25">
      <c r="A26" s="126" t="s">
        <v>63</v>
      </c>
      <c r="B26" s="128"/>
      <c r="C26" s="140"/>
      <c r="D26" s="129" t="s">
        <v>53</v>
      </c>
      <c r="E26" s="130"/>
      <c r="F26" s="173">
        <v>18.75</v>
      </c>
      <c r="G26" s="131">
        <f t="shared" si="1"/>
        <v>0</v>
      </c>
    </row>
    <row r="27" spans="1:7" ht="90" customHeight="1" x14ac:dyDescent="0.25">
      <c r="A27" s="126" t="s">
        <v>65</v>
      </c>
      <c r="B27" s="128"/>
      <c r="C27" s="140"/>
      <c r="D27" s="129" t="s">
        <v>53</v>
      </c>
      <c r="E27" s="130"/>
      <c r="F27" s="173">
        <v>18.75</v>
      </c>
      <c r="G27" s="131">
        <f t="shared" si="1"/>
        <v>0</v>
      </c>
    </row>
    <row r="28" spans="1:7" ht="90" customHeight="1" x14ac:dyDescent="0.25">
      <c r="A28" s="126" t="s">
        <v>67</v>
      </c>
      <c r="B28" s="128"/>
      <c r="C28" s="140"/>
      <c r="D28" s="129" t="s">
        <v>53</v>
      </c>
      <c r="E28" s="130"/>
      <c r="F28" s="173">
        <v>24.75</v>
      </c>
      <c r="G28" s="131">
        <f t="shared" si="1"/>
        <v>0</v>
      </c>
    </row>
    <row r="29" spans="1:7" ht="90" customHeight="1" x14ac:dyDescent="0.25">
      <c r="A29" s="126" t="s">
        <v>69</v>
      </c>
      <c r="B29" s="128"/>
      <c r="C29" s="140"/>
      <c r="D29" s="129" t="s">
        <v>53</v>
      </c>
      <c r="E29" s="130"/>
      <c r="F29" s="173">
        <v>24.75</v>
      </c>
      <c r="G29" s="131">
        <f t="shared" si="1"/>
        <v>0</v>
      </c>
    </row>
    <row r="30" spans="1:7" ht="90" customHeight="1" x14ac:dyDescent="0.25">
      <c r="A30" s="141" t="s">
        <v>71</v>
      </c>
      <c r="B30" s="127"/>
      <c r="C30" s="127"/>
      <c r="D30" s="129" t="s">
        <v>53</v>
      </c>
      <c r="E30" s="130"/>
      <c r="F30" s="173">
        <v>24.75</v>
      </c>
      <c r="G30" s="131">
        <f t="shared" si="1"/>
        <v>0</v>
      </c>
    </row>
    <row r="31" spans="1:7" ht="90" customHeight="1" x14ac:dyDescent="0.25">
      <c r="A31" s="141" t="s">
        <v>73</v>
      </c>
      <c r="B31" s="127"/>
      <c r="C31" s="127"/>
      <c r="D31" s="129" t="s">
        <v>53</v>
      </c>
      <c r="E31" s="130"/>
      <c r="F31" s="173">
        <v>24.75</v>
      </c>
      <c r="G31" s="131">
        <f t="shared" si="1"/>
        <v>0</v>
      </c>
    </row>
    <row r="32" spans="1:7" ht="90" customHeight="1" x14ac:dyDescent="0.25">
      <c r="A32" s="141" t="s">
        <v>75</v>
      </c>
      <c r="B32" s="127"/>
      <c r="C32" s="127"/>
      <c r="D32" s="129" t="s">
        <v>53</v>
      </c>
      <c r="E32" s="130"/>
      <c r="F32" s="173">
        <v>19.75</v>
      </c>
      <c r="G32" s="131">
        <f t="shared" si="1"/>
        <v>0</v>
      </c>
    </row>
    <row r="33" spans="1:7" ht="90" customHeight="1" x14ac:dyDescent="0.25">
      <c r="A33" s="142" t="s">
        <v>109</v>
      </c>
      <c r="B33" s="136"/>
      <c r="C33" s="136"/>
      <c r="D33" s="137"/>
      <c r="E33" s="138"/>
      <c r="F33" s="143"/>
      <c r="G33" s="139"/>
    </row>
    <row r="34" spans="1:7" ht="90" customHeight="1" x14ac:dyDescent="0.25">
      <c r="A34" s="141" t="s">
        <v>76</v>
      </c>
      <c r="B34" s="127"/>
      <c r="C34" s="127"/>
      <c r="D34" s="144">
        <v>28</v>
      </c>
      <c r="E34" s="130"/>
      <c r="F34" s="174">
        <v>72.25</v>
      </c>
      <c r="G34" s="131">
        <f>SUM(E34:E34)*F34</f>
        <v>0</v>
      </c>
    </row>
    <row r="35" spans="1:7" ht="90" customHeight="1" x14ac:dyDescent="0.25">
      <c r="A35" s="141" t="s">
        <v>77</v>
      </c>
      <c r="B35" s="127"/>
      <c r="C35" s="127"/>
      <c r="D35" s="145">
        <v>14</v>
      </c>
      <c r="E35" s="130"/>
      <c r="F35" s="174">
        <v>36.25</v>
      </c>
      <c r="G35" s="131">
        <f>SUM(E35:E35)*F35</f>
        <v>0</v>
      </c>
    </row>
    <row r="36" spans="1:7" ht="90" customHeight="1" x14ac:dyDescent="0.25">
      <c r="A36" s="254" t="s">
        <v>78</v>
      </c>
      <c r="B36" s="255"/>
      <c r="C36" s="256"/>
      <c r="D36" s="146"/>
      <c r="E36" s="138"/>
      <c r="F36" s="139"/>
      <c r="G36" s="139"/>
    </row>
    <row r="37" spans="1:7" ht="90" customHeight="1" x14ac:dyDescent="0.25">
      <c r="A37" s="141" t="s">
        <v>79</v>
      </c>
      <c r="B37" s="127"/>
      <c r="C37" s="147"/>
      <c r="D37" s="145" t="s">
        <v>80</v>
      </c>
      <c r="E37" s="130"/>
      <c r="F37" s="173">
        <v>48</v>
      </c>
      <c r="G37" s="131">
        <f>SUM(E37:E37)*F37</f>
        <v>0</v>
      </c>
    </row>
    <row r="38" spans="1:7" ht="90" customHeight="1" x14ac:dyDescent="0.25">
      <c r="A38" s="141" t="s">
        <v>81</v>
      </c>
      <c r="B38" s="127"/>
      <c r="C38" s="147"/>
      <c r="D38" s="145" t="s">
        <v>80</v>
      </c>
      <c r="E38" s="130"/>
      <c r="F38" s="173">
        <v>60</v>
      </c>
      <c r="G38" s="131">
        <f>SUM(E38:E38)*F38</f>
        <v>0</v>
      </c>
    </row>
    <row r="39" spans="1:7" ht="90" customHeight="1" x14ac:dyDescent="0.25">
      <c r="A39" s="141" t="s">
        <v>82</v>
      </c>
      <c r="B39" s="127"/>
      <c r="C39" s="147"/>
      <c r="D39" s="145" t="s">
        <v>80</v>
      </c>
      <c r="E39" s="130"/>
      <c r="F39" s="173">
        <v>58</v>
      </c>
      <c r="G39" s="131">
        <f>SUM(E39:E39)*F39</f>
        <v>0</v>
      </c>
    </row>
    <row r="40" spans="1:7" ht="90" customHeight="1" x14ac:dyDescent="0.25">
      <c r="A40" s="141" t="s">
        <v>83</v>
      </c>
      <c r="B40" s="127"/>
      <c r="C40" s="147"/>
      <c r="D40" s="145" t="s">
        <v>80</v>
      </c>
      <c r="E40" s="130"/>
      <c r="F40" s="173">
        <v>59</v>
      </c>
      <c r="G40" s="131">
        <f>SUM(E40:E40)*F40</f>
        <v>0</v>
      </c>
    </row>
    <row r="41" spans="1:7" ht="90" customHeight="1" x14ac:dyDescent="0.25">
      <c r="A41" s="257" t="s">
        <v>84</v>
      </c>
      <c r="B41" s="258"/>
      <c r="C41" s="259"/>
      <c r="D41" s="148"/>
      <c r="E41" s="148"/>
      <c r="F41" s="148"/>
      <c r="G41" s="149"/>
    </row>
    <row r="42" spans="1:7" ht="90" customHeight="1" x14ac:dyDescent="0.25">
      <c r="A42" s="152" t="s">
        <v>85</v>
      </c>
      <c r="B42" s="150"/>
      <c r="C42" s="128"/>
      <c r="D42" s="129" t="s">
        <v>80</v>
      </c>
      <c r="E42" s="151"/>
      <c r="F42" s="174">
        <v>66</v>
      </c>
      <c r="G42" s="131">
        <f t="shared" ref="G42:G45" si="2">SUM(E42:E42)*F42</f>
        <v>0</v>
      </c>
    </row>
    <row r="43" spans="1:7" ht="90" customHeight="1" x14ac:dyDescent="0.25">
      <c r="A43" s="152" t="s">
        <v>86</v>
      </c>
      <c r="B43" s="150"/>
      <c r="C43" s="128"/>
      <c r="D43" s="129" t="s">
        <v>80</v>
      </c>
      <c r="E43" s="151"/>
      <c r="F43" s="174">
        <v>59</v>
      </c>
      <c r="G43" s="131">
        <f t="shared" si="2"/>
        <v>0</v>
      </c>
    </row>
    <row r="44" spans="1:7" ht="90" customHeight="1" x14ac:dyDescent="0.25">
      <c r="A44" s="126" t="s">
        <v>161</v>
      </c>
      <c r="B44" s="127"/>
      <c r="C44" s="127"/>
      <c r="D44" s="129" t="s">
        <v>80</v>
      </c>
      <c r="E44" s="130"/>
      <c r="F44" s="173">
        <v>69</v>
      </c>
      <c r="G44" s="131">
        <f t="shared" si="2"/>
        <v>0</v>
      </c>
    </row>
    <row r="45" spans="1:7" ht="90" customHeight="1" x14ac:dyDescent="0.25">
      <c r="A45" s="126" t="s">
        <v>162</v>
      </c>
      <c r="B45" s="128"/>
      <c r="C45" s="128"/>
      <c r="D45" s="129" t="s">
        <v>80</v>
      </c>
      <c r="E45" s="130"/>
      <c r="F45" s="174">
        <v>60</v>
      </c>
      <c r="G45" s="131">
        <f t="shared" si="2"/>
        <v>0</v>
      </c>
    </row>
    <row r="46" spans="1:7" ht="90" customHeight="1" x14ac:dyDescent="0.25">
      <c r="A46" s="126"/>
      <c r="B46" s="128"/>
      <c r="C46" s="128"/>
      <c r="D46" s="129"/>
      <c r="E46" s="130"/>
      <c r="F46" s="174"/>
      <c r="G46" s="131"/>
    </row>
    <row r="47" spans="1:7" ht="90" customHeight="1" x14ac:dyDescent="0.25">
      <c r="A47" s="157" t="s">
        <v>89</v>
      </c>
      <c r="B47" s="157"/>
      <c r="C47" s="158"/>
      <c r="D47" s="146"/>
      <c r="E47" s="159"/>
      <c r="F47" s="139"/>
      <c r="G47" s="139"/>
    </row>
    <row r="48" spans="1:7" ht="90" customHeight="1" x14ac:dyDescent="0.25">
      <c r="A48" s="156" t="s">
        <v>148</v>
      </c>
      <c r="B48" s="127"/>
      <c r="C48" s="153"/>
      <c r="D48" s="145" t="s">
        <v>90</v>
      </c>
      <c r="E48" s="160"/>
      <c r="F48" s="173">
        <v>8.6300000000000008</v>
      </c>
      <c r="G48" s="131">
        <f>SUM(E48:E48)*F48</f>
        <v>0</v>
      </c>
    </row>
    <row r="49" spans="1:7" ht="90" customHeight="1" x14ac:dyDescent="0.25">
      <c r="A49" s="156" t="s">
        <v>149</v>
      </c>
      <c r="B49" s="127"/>
      <c r="C49" s="153"/>
      <c r="D49" s="145" t="s">
        <v>90</v>
      </c>
      <c r="E49" s="160"/>
      <c r="F49" s="173">
        <v>8.6300000000000008</v>
      </c>
      <c r="G49" s="131">
        <f t="shared" ref="G49:G53" si="3">SUM(E49:E49)*F49</f>
        <v>0</v>
      </c>
    </row>
    <row r="50" spans="1:7" ht="90" customHeight="1" x14ac:dyDescent="0.25">
      <c r="A50" s="156" t="s">
        <v>150</v>
      </c>
      <c r="B50" s="127"/>
      <c r="C50" s="153"/>
      <c r="D50" s="145" t="s">
        <v>87</v>
      </c>
      <c r="E50" s="160"/>
      <c r="F50" s="173">
        <v>8.6300000000000008</v>
      </c>
      <c r="G50" s="131">
        <f t="shared" si="3"/>
        <v>0</v>
      </c>
    </row>
    <row r="51" spans="1:7" ht="90" customHeight="1" x14ac:dyDescent="0.25">
      <c r="A51" s="156" t="s">
        <v>151</v>
      </c>
      <c r="B51" s="127"/>
      <c r="C51" s="153"/>
      <c r="D51" s="145" t="s">
        <v>90</v>
      </c>
      <c r="E51" s="160"/>
      <c r="F51" s="173">
        <v>8.6300000000000008</v>
      </c>
      <c r="G51" s="131">
        <f t="shared" si="3"/>
        <v>0</v>
      </c>
    </row>
    <row r="52" spans="1:7" ht="90" customHeight="1" x14ac:dyDescent="0.25">
      <c r="A52" s="156" t="s">
        <v>88</v>
      </c>
      <c r="B52" s="127"/>
      <c r="C52" s="153"/>
      <c r="D52" s="145" t="s">
        <v>87</v>
      </c>
      <c r="E52" s="160"/>
      <c r="F52" s="173">
        <v>8.85</v>
      </c>
      <c r="G52" s="131">
        <f t="shared" si="3"/>
        <v>0</v>
      </c>
    </row>
    <row r="53" spans="1:7" ht="90" customHeight="1" x14ac:dyDescent="0.25">
      <c r="A53" s="126" t="s">
        <v>91</v>
      </c>
      <c r="B53" s="154"/>
      <c r="C53" s="153"/>
      <c r="D53" s="144" t="s">
        <v>87</v>
      </c>
      <c r="E53" s="161"/>
      <c r="F53" s="175">
        <v>8.85</v>
      </c>
      <c r="G53" s="131">
        <f t="shared" si="3"/>
        <v>0</v>
      </c>
    </row>
    <row r="54" spans="1:7" ht="90" customHeight="1" x14ac:dyDescent="0.25">
      <c r="A54" s="156" t="s">
        <v>92</v>
      </c>
      <c r="B54" s="127"/>
      <c r="C54" s="153"/>
      <c r="D54" s="145" t="s">
        <v>87</v>
      </c>
      <c r="E54" s="160"/>
      <c r="F54" s="173">
        <v>8.85</v>
      </c>
      <c r="G54" s="131">
        <f>SUM(E54:E54)*F54</f>
        <v>0</v>
      </c>
    </row>
    <row r="55" spans="1:7" ht="90" customHeight="1" x14ac:dyDescent="0.25">
      <c r="A55" s="156" t="s">
        <v>93</v>
      </c>
      <c r="B55" s="127"/>
      <c r="C55" s="153"/>
      <c r="D55" s="145" t="s">
        <v>87</v>
      </c>
      <c r="E55" s="160"/>
      <c r="F55" s="173">
        <v>8.85</v>
      </c>
      <c r="G55" s="131">
        <f>SUM(E55:E55)*F55</f>
        <v>0</v>
      </c>
    </row>
    <row r="56" spans="1:7" ht="90" customHeight="1" x14ac:dyDescent="0.25">
      <c r="A56" s="156" t="s">
        <v>94</v>
      </c>
      <c r="B56" s="127"/>
      <c r="C56" s="153"/>
      <c r="D56" s="145" t="s">
        <v>87</v>
      </c>
      <c r="E56" s="160"/>
      <c r="F56" s="173">
        <v>8.85</v>
      </c>
      <c r="G56" s="131">
        <f>SUM(E56:E56)*F56</f>
        <v>0</v>
      </c>
    </row>
    <row r="57" spans="1:7" ht="90" customHeight="1" x14ac:dyDescent="0.25">
      <c r="A57" s="156" t="s">
        <v>146</v>
      </c>
      <c r="B57" s="127"/>
      <c r="C57" s="153"/>
      <c r="D57" s="145" t="s">
        <v>147</v>
      </c>
      <c r="E57" s="160"/>
      <c r="F57" s="173">
        <v>8.85</v>
      </c>
      <c r="G57" s="131">
        <f>SUM(E57:E57)*F57</f>
        <v>0</v>
      </c>
    </row>
    <row r="58" spans="1:7" ht="90" customHeight="1" x14ac:dyDescent="0.25">
      <c r="A58" s="156" t="s">
        <v>95</v>
      </c>
      <c r="B58" s="127"/>
      <c r="C58" s="153"/>
      <c r="D58" s="145" t="s">
        <v>87</v>
      </c>
      <c r="E58" s="160"/>
      <c r="F58" s="173">
        <v>8.85</v>
      </c>
      <c r="G58" s="131">
        <f>SUM(E58:E58)*F58</f>
        <v>0</v>
      </c>
    </row>
    <row r="59" spans="1:7" ht="90" customHeight="1" x14ac:dyDescent="0.25">
      <c r="A59" s="135" t="s">
        <v>96</v>
      </c>
      <c r="B59" s="136"/>
      <c r="C59" s="158"/>
      <c r="D59" s="146"/>
      <c r="E59" s="159"/>
      <c r="F59" s="139"/>
      <c r="G59" s="139"/>
    </row>
    <row r="60" spans="1:7" ht="90" customHeight="1" x14ac:dyDescent="0.25">
      <c r="A60" s="126" t="s">
        <v>154</v>
      </c>
      <c r="B60" s="154"/>
      <c r="C60" s="153"/>
      <c r="D60" s="144" t="s">
        <v>53</v>
      </c>
      <c r="E60" s="161"/>
      <c r="F60" s="175">
        <v>51.78</v>
      </c>
      <c r="G60" s="131">
        <f>SUM(E60:E60)*F60</f>
        <v>0</v>
      </c>
    </row>
    <row r="61" spans="1:7" ht="90" customHeight="1" x14ac:dyDescent="0.25">
      <c r="A61" s="126" t="s">
        <v>155</v>
      </c>
      <c r="B61" s="154"/>
      <c r="C61" s="153"/>
      <c r="D61" s="144" t="s">
        <v>153</v>
      </c>
      <c r="E61" s="161"/>
      <c r="F61" s="175">
        <v>51.78</v>
      </c>
      <c r="G61" s="131">
        <f t="shared" ref="G61:G70" si="4">SUM(E61:E61)*F61</f>
        <v>0</v>
      </c>
    </row>
    <row r="62" spans="1:7" ht="90" customHeight="1" x14ac:dyDescent="0.25">
      <c r="A62" s="126" t="s">
        <v>158</v>
      </c>
      <c r="B62" s="154"/>
      <c r="C62" s="153"/>
      <c r="D62" s="144" t="s">
        <v>153</v>
      </c>
      <c r="E62" s="161"/>
      <c r="F62" s="175">
        <v>51.78</v>
      </c>
      <c r="G62" s="131">
        <f t="shared" si="4"/>
        <v>0</v>
      </c>
    </row>
    <row r="63" spans="1:7" ht="90" customHeight="1" x14ac:dyDescent="0.25">
      <c r="A63" s="126" t="s">
        <v>156</v>
      </c>
      <c r="B63" s="154"/>
      <c r="C63" s="153"/>
      <c r="D63" s="144" t="s">
        <v>153</v>
      </c>
      <c r="E63" s="161"/>
      <c r="F63" s="175">
        <v>51.78</v>
      </c>
      <c r="G63" s="131">
        <f t="shared" si="4"/>
        <v>0</v>
      </c>
    </row>
    <row r="64" spans="1:7" ht="90" customHeight="1" x14ac:dyDescent="0.25">
      <c r="A64" s="126" t="s">
        <v>157</v>
      </c>
      <c r="B64" s="154"/>
      <c r="C64" s="153"/>
      <c r="D64" s="144" t="s">
        <v>53</v>
      </c>
      <c r="E64" s="161"/>
      <c r="F64" s="175">
        <v>53.09</v>
      </c>
      <c r="G64" s="131">
        <f t="shared" si="4"/>
        <v>0</v>
      </c>
    </row>
    <row r="65" spans="1:7" ht="90" customHeight="1" x14ac:dyDescent="0.25">
      <c r="A65" s="126" t="s">
        <v>152</v>
      </c>
      <c r="B65" s="154"/>
      <c r="C65" s="153"/>
      <c r="D65" s="144" t="s">
        <v>53</v>
      </c>
      <c r="E65" s="161"/>
      <c r="F65" s="175">
        <v>53.09</v>
      </c>
      <c r="G65" s="131">
        <f t="shared" si="4"/>
        <v>0</v>
      </c>
    </row>
    <row r="66" spans="1:7" ht="90" customHeight="1" x14ac:dyDescent="0.25">
      <c r="A66" s="126" t="s">
        <v>159</v>
      </c>
      <c r="B66" s="154"/>
      <c r="C66" s="153"/>
      <c r="D66" s="144" t="s">
        <v>153</v>
      </c>
      <c r="E66" s="161"/>
      <c r="F66" s="175">
        <v>53.09</v>
      </c>
      <c r="G66" s="131">
        <f t="shared" si="4"/>
        <v>0</v>
      </c>
    </row>
    <row r="67" spans="1:7" ht="90" customHeight="1" x14ac:dyDescent="0.25">
      <c r="A67" s="126" t="s">
        <v>160</v>
      </c>
      <c r="B67" s="154"/>
      <c r="C67" s="153"/>
      <c r="D67" s="144" t="s">
        <v>153</v>
      </c>
      <c r="E67" s="161"/>
      <c r="F67" s="175">
        <v>53.09</v>
      </c>
      <c r="G67" s="131">
        <f t="shared" si="4"/>
        <v>0</v>
      </c>
    </row>
    <row r="68" spans="1:7" ht="90" customHeight="1" x14ac:dyDescent="0.25">
      <c r="A68" s="126" t="s">
        <v>98</v>
      </c>
      <c r="B68" s="154"/>
      <c r="C68" s="153"/>
      <c r="D68" s="144" t="s">
        <v>53</v>
      </c>
      <c r="E68" s="161"/>
      <c r="F68" s="175">
        <v>53.09</v>
      </c>
      <c r="G68" s="131">
        <f t="shared" si="4"/>
        <v>0</v>
      </c>
    </row>
    <row r="69" spans="1:7" ht="90" customHeight="1" x14ac:dyDescent="0.25">
      <c r="A69" s="126" t="s">
        <v>99</v>
      </c>
      <c r="B69" s="154"/>
      <c r="C69" s="153"/>
      <c r="D69" s="144" t="s">
        <v>53</v>
      </c>
      <c r="E69" s="161"/>
      <c r="F69" s="175">
        <v>53.09</v>
      </c>
      <c r="G69" s="131">
        <f t="shared" si="4"/>
        <v>0</v>
      </c>
    </row>
    <row r="70" spans="1:7" ht="90" customHeight="1" x14ac:dyDescent="0.25">
      <c r="A70" s="126" t="s">
        <v>100</v>
      </c>
      <c r="B70" s="154"/>
      <c r="C70" s="153"/>
      <c r="D70" s="144" t="s">
        <v>53</v>
      </c>
      <c r="E70" s="161"/>
      <c r="F70" s="175">
        <v>53.09</v>
      </c>
      <c r="G70" s="131">
        <f t="shared" si="4"/>
        <v>0</v>
      </c>
    </row>
    <row r="71" spans="1:7" ht="90" customHeight="1" x14ac:dyDescent="0.25">
      <c r="A71" s="156" t="s">
        <v>101</v>
      </c>
      <c r="B71" s="127"/>
      <c r="C71" s="153"/>
      <c r="D71" s="145" t="s">
        <v>53</v>
      </c>
      <c r="E71" s="160"/>
      <c r="F71" s="175">
        <v>53.09</v>
      </c>
      <c r="G71" s="131">
        <f>SUM(E71:E71)*F71</f>
        <v>0</v>
      </c>
    </row>
    <row r="72" spans="1:7" ht="90" customHeight="1" x14ac:dyDescent="0.25">
      <c r="A72" s="162" t="s">
        <v>97</v>
      </c>
      <c r="B72" s="163"/>
      <c r="C72" s="163"/>
      <c r="D72" s="249"/>
      <c r="E72" s="249"/>
      <c r="F72" s="250"/>
      <c r="G72" s="251"/>
    </row>
    <row r="73" spans="1:7" ht="90" customHeight="1" x14ac:dyDescent="0.25">
      <c r="A73" s="231" t="s">
        <v>102</v>
      </c>
      <c r="B73" s="232"/>
      <c r="C73" s="233"/>
      <c r="D73" s="144" t="s">
        <v>87</v>
      </c>
      <c r="E73" s="164"/>
      <c r="F73" s="176">
        <v>7.3</v>
      </c>
      <c r="G73" s="131">
        <f>SUM(E73:E73)*F73</f>
        <v>0</v>
      </c>
    </row>
    <row r="74" spans="1:7" ht="90" customHeight="1" x14ac:dyDescent="0.25">
      <c r="A74" s="231" t="s">
        <v>103</v>
      </c>
      <c r="B74" s="232"/>
      <c r="C74" s="233"/>
      <c r="D74" s="144" t="s">
        <v>87</v>
      </c>
      <c r="E74" s="164"/>
      <c r="F74" s="176">
        <v>7.3</v>
      </c>
      <c r="G74" s="131">
        <f t="shared" ref="G74:G79" si="5">SUM(E74:E74)*F74</f>
        <v>0</v>
      </c>
    </row>
    <row r="75" spans="1:7" ht="90" customHeight="1" x14ac:dyDescent="0.25">
      <c r="A75" s="231" t="s">
        <v>104</v>
      </c>
      <c r="B75" s="232"/>
      <c r="C75" s="233"/>
      <c r="D75" s="144" t="s">
        <v>87</v>
      </c>
      <c r="E75" s="164"/>
      <c r="F75" s="176">
        <v>7.3</v>
      </c>
      <c r="G75" s="131">
        <f t="shared" si="5"/>
        <v>0</v>
      </c>
    </row>
    <row r="76" spans="1:7" ht="90" customHeight="1" x14ac:dyDescent="0.25">
      <c r="A76" s="165" t="s">
        <v>105</v>
      </c>
      <c r="B76" s="166"/>
      <c r="C76" s="166"/>
      <c r="D76" s="167"/>
      <c r="E76" s="138"/>
      <c r="F76" s="168"/>
      <c r="G76" s="168"/>
    </row>
    <row r="77" spans="1:7" ht="90" customHeight="1" x14ac:dyDescent="0.25">
      <c r="A77" s="238" t="s">
        <v>163</v>
      </c>
      <c r="B77" s="239"/>
      <c r="C77" s="240"/>
      <c r="D77" s="169" t="s">
        <v>166</v>
      </c>
      <c r="E77" s="155"/>
      <c r="F77" s="177">
        <v>29.2</v>
      </c>
      <c r="G77" s="131">
        <f t="shared" si="5"/>
        <v>0</v>
      </c>
    </row>
    <row r="78" spans="1:7" ht="90" customHeight="1" x14ac:dyDescent="0.25">
      <c r="A78" s="238" t="s">
        <v>164</v>
      </c>
      <c r="B78" s="239"/>
      <c r="C78" s="240"/>
      <c r="D78" s="169" t="s">
        <v>166</v>
      </c>
      <c r="E78" s="155"/>
      <c r="F78" s="177">
        <v>29.2</v>
      </c>
      <c r="G78" s="131">
        <f t="shared" si="5"/>
        <v>0</v>
      </c>
    </row>
    <row r="79" spans="1:7" ht="90" customHeight="1" thickBot="1" x14ac:dyDescent="0.3">
      <c r="A79" s="241" t="s">
        <v>165</v>
      </c>
      <c r="B79" s="242"/>
      <c r="C79" s="243"/>
      <c r="D79" s="170" t="s">
        <v>166</v>
      </c>
      <c r="E79" s="171"/>
      <c r="F79" s="177">
        <v>29.2</v>
      </c>
      <c r="G79" s="131">
        <f t="shared" si="5"/>
        <v>0</v>
      </c>
    </row>
    <row r="80" spans="1:7" ht="90" customHeight="1" thickBot="1" x14ac:dyDescent="0.3">
      <c r="A80" s="234" t="s">
        <v>132</v>
      </c>
      <c r="B80" s="235"/>
      <c r="C80" s="235"/>
      <c r="D80" s="235"/>
      <c r="E80" s="235"/>
      <c r="F80" s="235"/>
      <c r="G80" s="236"/>
    </row>
    <row r="81" spans="1:7" ht="90" customHeight="1" thickBot="1" x14ac:dyDescent="0.3">
      <c r="A81" s="227" t="s">
        <v>195</v>
      </c>
      <c r="B81" s="228"/>
      <c r="C81" s="228"/>
      <c r="D81" s="228"/>
      <c r="E81" s="228"/>
      <c r="F81" s="228"/>
      <c r="G81" s="229"/>
    </row>
    <row r="82" spans="1:7" ht="90" customHeight="1" thickBot="1" x14ac:dyDescent="0.3">
      <c r="A82" s="68"/>
      <c r="B82" s="237"/>
      <c r="C82" s="237"/>
      <c r="D82" s="68"/>
      <c r="E82" s="69"/>
      <c r="F82" s="67"/>
      <c r="G82" s="67"/>
    </row>
    <row r="83" spans="1:7" ht="90" customHeight="1" thickBot="1" x14ac:dyDescent="0.3">
      <c r="A83" s="68" t="s">
        <v>0</v>
      </c>
      <c r="B83" s="68"/>
      <c r="C83" s="68"/>
      <c r="D83" s="70"/>
      <c r="E83" s="69"/>
      <c r="F83" s="112" t="s">
        <v>50</v>
      </c>
      <c r="G83" s="113">
        <f>SUM(G10:G79)</f>
        <v>0</v>
      </c>
    </row>
    <row r="84" spans="1:7" ht="90" customHeight="1" thickBot="1" x14ac:dyDescent="0.3">
      <c r="A84" s="68"/>
      <c r="B84" s="189"/>
      <c r="C84" s="189"/>
      <c r="D84" s="70"/>
      <c r="E84" s="73"/>
      <c r="F84" s="112" t="s">
        <v>51</v>
      </c>
      <c r="G84" s="113">
        <f>G83*12%</f>
        <v>0</v>
      </c>
    </row>
    <row r="85" spans="1:7" ht="90" customHeight="1" thickBot="1" x14ac:dyDescent="0.3">
      <c r="A85" s="72"/>
      <c r="B85" s="71"/>
      <c r="C85" s="71"/>
      <c r="D85" s="68"/>
      <c r="E85" s="73"/>
      <c r="F85" s="112" t="s">
        <v>113</v>
      </c>
      <c r="G85" s="113">
        <f>SUM((G83+G84)*0.13)</f>
        <v>0</v>
      </c>
    </row>
    <row r="86" spans="1:7" ht="90" customHeight="1" thickBot="1" x14ac:dyDescent="0.3">
      <c r="A86" s="72"/>
      <c r="B86" s="72"/>
      <c r="C86" s="78"/>
      <c r="D86" s="72"/>
      <c r="E86" s="69"/>
      <c r="F86" s="230"/>
      <c r="G86" s="230"/>
    </row>
    <row r="87" spans="1:7" ht="90" customHeight="1" thickBot="1" x14ac:dyDescent="0.3">
      <c r="A87" s="74"/>
      <c r="B87" s="72"/>
      <c r="C87" s="78"/>
      <c r="D87" s="72"/>
      <c r="E87" s="69"/>
      <c r="F87" s="114" t="s">
        <v>52</v>
      </c>
      <c r="G87" s="113">
        <f>SUM(G83:G86)</f>
        <v>0</v>
      </c>
    </row>
    <row r="88" spans="1:7" ht="90" customHeight="1" x14ac:dyDescent="0.3">
      <c r="A88" s="99"/>
      <c r="B88" s="100"/>
      <c r="C88" s="76"/>
      <c r="D88" s="72"/>
      <c r="E88" s="69"/>
      <c r="G88" s="77"/>
    </row>
    <row r="89" spans="1:7" ht="90" customHeight="1" x14ac:dyDescent="0.25">
      <c r="A89" s="75"/>
      <c r="B89" s="75"/>
      <c r="C89" s="75"/>
      <c r="D89" s="72"/>
      <c r="E89" s="69"/>
      <c r="G89" s="77"/>
    </row>
    <row r="90" spans="1:7" ht="90" customHeight="1" x14ac:dyDescent="0.25">
      <c r="A90" s="75"/>
      <c r="B90" s="75"/>
      <c r="C90" s="75"/>
      <c r="D90" s="72"/>
      <c r="E90" s="69"/>
      <c r="G90" s="77"/>
    </row>
    <row r="91" spans="1:7" ht="90" customHeight="1" x14ac:dyDescent="0.25">
      <c r="A91" s="75"/>
      <c r="B91" s="75"/>
      <c r="C91" s="75"/>
      <c r="D91" s="72"/>
      <c r="E91" s="69"/>
    </row>
    <row r="92" spans="1:7" ht="90" customHeight="1" x14ac:dyDescent="0.25"/>
    <row r="93" spans="1:7" ht="90" customHeight="1" x14ac:dyDescent="0.25"/>
    <row r="94" spans="1:7" ht="90" customHeight="1" x14ac:dyDescent="0.25"/>
    <row r="95" spans="1:7" ht="90" customHeight="1" x14ac:dyDescent="0.25"/>
    <row r="96" spans="1:7" ht="90" customHeight="1" x14ac:dyDescent="0.25"/>
    <row r="97" ht="90" customHeight="1" x14ac:dyDescent="0.25"/>
    <row r="98" ht="90" customHeight="1" x14ac:dyDescent="0.25"/>
    <row r="99" ht="90" customHeight="1" x14ac:dyDescent="0.25"/>
    <row r="100" ht="90" customHeight="1" x14ac:dyDescent="0.25"/>
    <row r="101" ht="90" customHeight="1" x14ac:dyDescent="0.25"/>
    <row r="102" ht="88.5" customHeight="1" x14ac:dyDescent="0.25"/>
    <row r="103" ht="89.25" customHeight="1" x14ac:dyDescent="0.25"/>
  </sheetData>
  <mergeCells count="23">
    <mergeCell ref="A73:C73"/>
    <mergeCell ref="A9:C9"/>
    <mergeCell ref="A1:G1"/>
    <mergeCell ref="A8:C8"/>
    <mergeCell ref="D72:G72"/>
    <mergeCell ref="B2:C2"/>
    <mergeCell ref="B3:C3"/>
    <mergeCell ref="B4:C4"/>
    <mergeCell ref="B5:C5"/>
    <mergeCell ref="B6:C6"/>
    <mergeCell ref="B7:C7"/>
    <mergeCell ref="A36:C36"/>
    <mergeCell ref="A41:C41"/>
    <mergeCell ref="A81:G81"/>
    <mergeCell ref="B84:C84"/>
    <mergeCell ref="F86:G86"/>
    <mergeCell ref="A74:C74"/>
    <mergeCell ref="A75:C75"/>
    <mergeCell ref="A80:G80"/>
    <mergeCell ref="B82:C82"/>
    <mergeCell ref="A77:C77"/>
    <mergeCell ref="A78:C78"/>
    <mergeCell ref="A79:C79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</vt:lpstr>
      <vt:lpstr>Beverages</vt:lpstr>
      <vt:lpstr>Beverages!Print_Area</vt:lpstr>
      <vt:lpstr>'Food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catering</dc:creator>
  <cp:lastModifiedBy>Danielle Phillips</cp:lastModifiedBy>
  <cp:lastPrinted>2019-08-26T19:58:20Z</cp:lastPrinted>
  <dcterms:created xsi:type="dcterms:W3CDTF">2018-07-16T15:35:07Z</dcterms:created>
  <dcterms:modified xsi:type="dcterms:W3CDTF">2021-10-07T15:13:36Z</dcterms:modified>
</cp:coreProperties>
</file>